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I:\Health Analytics\Hospital Reporting Program\SB900\current\final\"/>
    </mc:Choice>
  </mc:AlternateContent>
  <xr:revisionPtr revIDLastSave="0" documentId="13_ncr:1_{8AB18740-2DD4-48A5-9EB6-3EB441ED20AD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Statewide" sheetId="1" r:id="rId1"/>
    <sheet name="Facility" sheetId="2" r:id="rId2"/>
  </sheets>
  <definedNames>
    <definedName name="_xlnm.Print_Titles" localSheetId="1">Facility!$1:$1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1" i="1" l="1"/>
  <c r="M11" i="1"/>
  <c r="H11" i="1" l="1"/>
  <c r="C11" i="1"/>
</calcChain>
</file>

<file path=xl/sharedStrings.xml><?xml version="1.0" encoding="utf-8"?>
<sst xmlns="http://schemas.openxmlformats.org/spreadsheetml/2006/main" count="336" uniqueCount="58">
  <si>
    <t>Chemotherapy: Injection</t>
  </si>
  <si>
    <t>Statewide</t>
  </si>
  <si>
    <t>Chemotherapy: IV Infusion</t>
  </si>
  <si>
    <t>Radiation Treatment: Consult</t>
  </si>
  <si>
    <t>Radiation Treatment: Delivery</t>
  </si>
  <si>
    <t>Radiation Treatment: Devices</t>
  </si>
  <si>
    <t>Radiation Treatment: Dosimetry</t>
  </si>
  <si>
    <t>Radiation Treatment: Guidance</t>
  </si>
  <si>
    <t>Radiation Treatment: IMRT</t>
  </si>
  <si>
    <t>Radiation Treatment: Sims &amp; Film</t>
  </si>
  <si>
    <t>Columbia Mem Hosp</t>
  </si>
  <si>
    <t>Legacy Emanuel Med Ctr</t>
  </si>
  <si>
    <t>Mid-Columbia Med Ctr</t>
  </si>
  <si>
    <t>OHSU Hosp</t>
  </si>
  <si>
    <t>Providence Portland Med Ctr</t>
  </si>
  <si>
    <t>Samaritan Albany Gen Hosp</t>
  </si>
  <si>
    <t>Samaritan Good Samaritan Reg Med Ctr</t>
  </si>
  <si>
    <t>Samaritan Lebanon Comm Hosp</t>
  </si>
  <si>
    <t>Samaritan Pacific Comm Hosp</t>
  </si>
  <si>
    <t>Sky Lakes Med Ctr</t>
  </si>
  <si>
    <t>St Alphonsus Med Ctr-Ontario</t>
  </si>
  <si>
    <t>St Charles Med Ctr-Bend</t>
  </si>
  <si>
    <t>Adventist Med Ctr</t>
  </si>
  <si>
    <t>Asante Rogue Valley Med Ctr</t>
  </si>
  <si>
    <t>Asante Three Rivers Med Ctr</t>
  </si>
  <si>
    <t>Grande Ronde Hosp</t>
  </si>
  <si>
    <t>Kaiser Sunnyside Med Ctr</t>
  </si>
  <si>
    <t>Mercy Med Ctr</t>
  </si>
  <si>
    <t>PeaceHealth Sacred Heart Med Ctr-University</t>
  </si>
  <si>
    <t>Providence Hood River Mem Hosp</t>
  </si>
  <si>
    <t>Providence Medford Med Ctr</t>
  </si>
  <si>
    <t>Providence Seaside Hosp</t>
  </si>
  <si>
    <t>Providence St Vincent Med Ctr</t>
  </si>
  <si>
    <t>Salem Health Salem Hosp</t>
  </si>
  <si>
    <t>Salem Health West Valley Hosp</t>
  </si>
  <si>
    <t>Samaritan North Lincoln Hosp</t>
  </si>
  <si>
    <t>St Alphonsus Med Ctr-Baker City</t>
  </si>
  <si>
    <t>St Anthony Hospital</t>
  </si>
  <si>
    <t>Tillamook County Gen Hosp</t>
  </si>
  <si>
    <t>Tuality Comm Hosp</t>
  </si>
  <si>
    <t>Wallowa Mem Hosp</t>
  </si>
  <si>
    <t>Willamette Valley Med Ctr</t>
  </si>
  <si>
    <t>Legacy Good Samaritan Med Ctr</t>
  </si>
  <si>
    <t>Legacy Mount Hood Med Ctr</t>
  </si>
  <si>
    <t>Procedure</t>
  </si>
  <si>
    <t>Facility</t>
  </si>
  <si>
    <t>2017
N</t>
  </si>
  <si>
    <t>2017
Median</t>
  </si>
  <si>
    <t>2017
Quartile 1</t>
  </si>
  <si>
    <t>2017
Quartile 3</t>
  </si>
  <si>
    <t>2017
Interquartile Range</t>
  </si>
  <si>
    <t>2016
N</t>
  </si>
  <si>
    <t>2016
Median</t>
  </si>
  <si>
    <t>2016
Quartile 1</t>
  </si>
  <si>
    <t>2016
Quartile 3</t>
  </si>
  <si>
    <t>2016
Interquartile Range</t>
  </si>
  <si>
    <t>Difference</t>
  </si>
  <si>
    <t>%
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</si>
</sst>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0" fontId="0" fillId="0" borderId="0" xfId="2" applyNumberFormat="1" applyFont="1"/>
    <xf numFmtId="2" fontId="0" fillId="0" borderId="0" xfId="0" applyNumberFormat="1"/>
    <xf numFmtId="165" fontId="0" fillId="0" borderId="0" xfId="1" applyNumberFormat="1" applyFont="1" applyAlignment="1">
      <alignment horizontal="center" wrapText="1"/>
    </xf>
    <xf numFmtId="164" fontId="0" fillId="0" borderId="0" xfId="2" applyNumberFormat="1" applyFont="1" applyAlignment="1">
      <alignment horizontal="center" wrapText="1"/>
    </xf>
    <xf numFmtId="164" fontId="0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48"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5" formatCode="_(* #,##0_);_(* \(#,##0\);_(* &quot;-&quot;??_);_(@_)"/>
    </dxf>
    <dxf>
      <numFmt numFmtId="2" formatCode="0.00"/>
    </dxf>
    <dxf>
      <numFmt numFmtId="2" formatCode="0.0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5" formatCode="_(* #,##0_);_(* \(#,##0\);_(* &quot;-&quot;??_);_(@_)"/>
    </dxf>
    <dxf>
      <numFmt numFmtId="2" formatCode="0.0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274761-5901-445E-879A-86371CCD9B03}" name="Table1" displayName="Table1" ref="A1:N11" totalsRowCount="1">
  <autoFilter ref="A1:N10" xr:uid="{7C924047-57E7-475E-92B0-4315633D00DB}"/>
  <sortState ref="A2:N10">
    <sortCondition descending="1" ref="N1:N10"/>
  </sortState>
  <tableColumns count="14">
    <tableColumn id="1" xr3:uid="{B14E1EE9-CD89-43A8-B7A9-8D3AD6CC1B29}" name="Procedure"/>
    <tableColumn id="2" xr3:uid="{DA374FDD-654E-41FC-95E5-0EB4EF3B3956}" name="Facility"/>
    <tableColumn id="3" xr3:uid="{A30CA13C-BDBF-4503-AA04-0779DDD086F1}" name="2017_x000a_N" totalsRowFunction="sum" dataDxfId="47" totalsRowDxfId="11" dataCellStyle="Comma" totalsRowCellStyle="Comma"/>
    <tableColumn id="4" xr3:uid="{34456567-C83C-4277-B66D-8A537FB90C38}" name="2017_x000a_Median" dataDxfId="46" totalsRowDxfId="10" dataCellStyle="Currency" totalsRowCellStyle="Currency"/>
    <tableColumn id="5" xr3:uid="{311D563B-D491-439A-88F1-3342E1A76204}" name="2017_x000a_Quartile 1" dataDxfId="45" totalsRowDxfId="9" dataCellStyle="Currency" totalsRowCellStyle="Currency"/>
    <tableColumn id="6" xr3:uid="{FA48CD6C-C90E-42F2-8FC7-BC55403BF935}" name="2017_x000a_Quartile 3" dataDxfId="44" totalsRowDxfId="8" dataCellStyle="Currency" totalsRowCellStyle="Currency"/>
    <tableColumn id="7" xr3:uid="{2E4F904C-A829-46EA-BE50-55566E6E0D73}" name="2017_x000a_Interquartile Range" dataDxfId="43" totalsRowDxfId="7" dataCellStyle="Currency" totalsRowCellStyle="Currency"/>
    <tableColumn id="8" xr3:uid="{55842B12-6456-4640-8CDA-30FC0A90F303}" name="2016_x000a_N" totalsRowFunction="sum" dataDxfId="42" totalsRowDxfId="6" dataCellStyle="Comma" totalsRowCellStyle="Comma"/>
    <tableColumn id="9" xr3:uid="{E0D52F32-C187-4FF4-A055-471B61FBEA36}" name="2016_x000a_Median" dataDxfId="41" totalsRowDxfId="5" dataCellStyle="Currency" totalsRowCellStyle="Currency"/>
    <tableColumn id="10" xr3:uid="{8005F5C7-8FDF-4F53-B5F3-81DDA8A0F620}" name="2016_x000a_Quartile 1" dataDxfId="40" totalsRowDxfId="4" dataCellStyle="Currency" totalsRowCellStyle="Currency"/>
    <tableColumn id="11" xr3:uid="{AB9C6C45-9C9B-4A34-B572-86894D691B78}" name="2016_x000a_Quartile 3" dataDxfId="39" totalsRowDxfId="3" dataCellStyle="Currency" totalsRowCellStyle="Currency"/>
    <tableColumn id="12" xr3:uid="{9AD7C214-2A5D-412D-A8D0-CD61BD06B073}" name="2016_x000a_Interquartile Range" dataDxfId="38" totalsRowDxfId="2" dataCellStyle="Currency" totalsRowCellStyle="Currency"/>
    <tableColumn id="13" xr3:uid="{16063A14-3D92-49EF-979D-236F1CE55625}" name="Difference" totalsRowFunction="average" dataDxfId="37" totalsRowDxfId="1" dataCellStyle="Currency" totalsRowCellStyle="Currency"/>
    <tableColumn id="14" xr3:uid="{23070846-C8AF-4444-AF75-17BD5F9B200B}" name="%_x000a_Difference" totalsRowFunction="average" dataDxfId="36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890445-7281-44DE-9555-695D420174A6}" name="Table2" displayName="Table2" ref="A1:N146" totalsRowShown="0">
  <autoFilter ref="A1:N146" xr:uid="{EB305308-C583-4E0F-A4A4-CF7682907E73}"/>
  <tableColumns count="14">
    <tableColumn id="1" xr3:uid="{DA93EC60-0F14-4F92-9429-F21C7A91D117}" name="Procedure"/>
    <tableColumn id="2" xr3:uid="{8044F775-9E90-4288-A970-AB1823E781F6}" name="Facility"/>
    <tableColumn id="3" xr3:uid="{4E06FDA1-460A-4BD5-9A94-787BEB1B18F0}" name="2017_x000a_N" dataDxfId="34" totalsRowDxfId="35" dataCellStyle="Comma" totalsRowCellStyle="Comma"/>
    <tableColumn id="4" xr3:uid="{AAF2DF5A-788E-483E-9BB3-C2179633BD4E}" name="2017_x000a_Median" dataDxfId="32" totalsRowDxfId="33" dataCellStyle="Currency" totalsRowCellStyle="Currency"/>
    <tableColumn id="5" xr3:uid="{159FA1E0-49CE-4921-86AA-FAC219D6C022}" name="2017_x000a_Quartile 1" dataDxfId="30" totalsRowDxfId="31" dataCellStyle="Currency" totalsRowCellStyle="Currency"/>
    <tableColumn id="6" xr3:uid="{551FB6D9-F627-4B84-9129-E32042393A96}" name="2017_x000a_Quartile 3" dataDxfId="28" totalsRowDxfId="29" dataCellStyle="Currency" totalsRowCellStyle="Currency"/>
    <tableColumn id="7" xr3:uid="{F82B3636-B7A8-42BE-9327-D05F59D95BDF}" name="2017_x000a_Interquartile Range" dataDxfId="26" totalsRowDxfId="27" dataCellStyle="Currency" totalsRowCellStyle="Currency"/>
    <tableColumn id="8" xr3:uid="{B54938BD-4ED8-42BC-9961-C8F460C81982}" name="2016_x000a_N" dataDxfId="24" totalsRowDxfId="25" dataCellStyle="Comma" totalsRowCellStyle="Comma"/>
    <tableColumn id="9" xr3:uid="{E2CD9F6F-8236-4197-9184-78C819F859A3}" name="2016_x000a_Median" dataDxfId="22" totalsRowDxfId="23" dataCellStyle="Currency" totalsRowCellStyle="Currency"/>
    <tableColumn id="10" xr3:uid="{8A8D3888-9D92-4809-AEB3-67436DA6F8F5}" name="2016_x000a_Quartile 1" dataDxfId="20" totalsRowDxfId="21" dataCellStyle="Currency" totalsRowCellStyle="Currency"/>
    <tableColumn id="11" xr3:uid="{1AF1082E-1CD5-42EB-8ADD-E5E461512346}" name="2016_x000a_Quartile 3" dataDxfId="18" totalsRowDxfId="19" dataCellStyle="Currency" totalsRowCellStyle="Currency"/>
    <tableColumn id="12" xr3:uid="{E0ED232C-6937-46FA-BE46-8D307C379AC5}" name="2016_x000a_Interquartile Range" dataDxfId="16" totalsRowDxfId="17" dataCellStyle="Currency" totalsRowCellStyle="Currency"/>
    <tableColumn id="13" xr3:uid="{8A2622C0-7BD0-4B40-958D-4B6370F8A8F9}" name="Difference" dataDxfId="14" totalsRowDxfId="15" dataCellStyle="Currency" totalsRowCellStyle="Currency"/>
    <tableColumn id="14" xr3:uid="{5CE60B58-1AF0-4135-BB32-76D4DCEC0001}" name="%_x000a_Difference" dataDxfId="12" totalsRow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workbookViewId="0"/>
  </sheetViews>
  <sheetFormatPr defaultRowHeight="15" x14ac:dyDescent="0.25"/>
  <cols>
    <col min="1" max="1" width="31.140625" bestFit="1" customWidth="1"/>
    <col min="2" max="2" width="10" bestFit="1" customWidth="1"/>
    <col min="3" max="3" width="10" style="2" bestFit="1" customWidth="1"/>
    <col min="4" max="4" width="12.42578125" style="1" bestFit="1" customWidth="1"/>
    <col min="5" max="6" width="14.28515625" style="1" bestFit="1" customWidth="1"/>
    <col min="7" max="7" width="16.85546875" style="1" bestFit="1" customWidth="1"/>
    <col min="8" max="8" width="10" style="2" bestFit="1" customWidth="1"/>
    <col min="9" max="9" width="12.42578125" style="1" bestFit="1" customWidth="1"/>
    <col min="10" max="11" width="14.28515625" style="1" bestFit="1" customWidth="1"/>
    <col min="12" max="12" width="16.85546875" style="1" bestFit="1" customWidth="1"/>
    <col min="13" max="13" width="16.42578125" style="1" bestFit="1" customWidth="1"/>
    <col min="14" max="14" width="15" style="4" bestFit="1" customWidth="1"/>
  </cols>
  <sheetData>
    <row r="1" spans="1:14" ht="45" x14ac:dyDescent="0.25">
      <c r="A1" t="s">
        <v>44</v>
      </c>
      <c r="B1" t="s">
        <v>45</v>
      </c>
      <c r="C1" s="5" t="s">
        <v>46</v>
      </c>
      <c r="D1" s="6" t="s">
        <v>47</v>
      </c>
      <c r="E1" s="6" t="s">
        <v>48</v>
      </c>
      <c r="F1" s="6" t="s">
        <v>49</v>
      </c>
      <c r="G1" s="6" t="s">
        <v>50</v>
      </c>
      <c r="H1" s="5" t="s">
        <v>51</v>
      </c>
      <c r="I1" s="6" t="s">
        <v>52</v>
      </c>
      <c r="J1" s="6" t="s">
        <v>53</v>
      </c>
      <c r="K1" s="6" t="s">
        <v>54</v>
      </c>
      <c r="L1" s="6" t="s">
        <v>55</v>
      </c>
      <c r="M1" s="7" t="s">
        <v>56</v>
      </c>
      <c r="N1" s="8" t="s">
        <v>57</v>
      </c>
    </row>
    <row r="2" spans="1:14" x14ac:dyDescent="0.25">
      <c r="A2" t="s">
        <v>0</v>
      </c>
      <c r="B2" t="s">
        <v>1</v>
      </c>
      <c r="C2" s="2">
        <v>2226</v>
      </c>
      <c r="D2" s="1">
        <v>220.22499999999999</v>
      </c>
      <c r="E2" s="1">
        <v>131.34</v>
      </c>
      <c r="F2" s="1">
        <v>484.32</v>
      </c>
      <c r="G2" s="1">
        <v>352.98</v>
      </c>
      <c r="H2" s="2">
        <v>2065</v>
      </c>
      <c r="I2" s="1">
        <v>191.18</v>
      </c>
      <c r="J2" s="1">
        <v>133.56</v>
      </c>
      <c r="K2" s="1">
        <v>478.07</v>
      </c>
      <c r="L2" s="1">
        <v>344.51</v>
      </c>
      <c r="M2" s="1">
        <v>29.045000000000002</v>
      </c>
      <c r="N2" s="4">
        <v>15.2</v>
      </c>
    </row>
    <row r="3" spans="1:14" x14ac:dyDescent="0.25">
      <c r="A3" t="s">
        <v>4</v>
      </c>
      <c r="B3" t="s">
        <v>1</v>
      </c>
      <c r="C3" s="2">
        <v>10711</v>
      </c>
      <c r="D3" s="1">
        <v>605.29999999999995</v>
      </c>
      <c r="E3" s="1">
        <v>532.98</v>
      </c>
      <c r="F3" s="1">
        <v>661.1</v>
      </c>
      <c r="G3" s="1">
        <v>128.12</v>
      </c>
      <c r="H3" s="2">
        <v>10646</v>
      </c>
      <c r="I3" s="1">
        <v>576.70000000000005</v>
      </c>
      <c r="J3" s="1">
        <v>483.39</v>
      </c>
      <c r="K3" s="1">
        <v>652.98</v>
      </c>
      <c r="L3" s="1">
        <v>169.59</v>
      </c>
      <c r="M3" s="1">
        <v>28.599999999999898</v>
      </c>
      <c r="N3" s="4">
        <v>4.96</v>
      </c>
    </row>
    <row r="4" spans="1:14" x14ac:dyDescent="0.25">
      <c r="A4" t="s">
        <v>8</v>
      </c>
      <c r="B4" t="s">
        <v>1</v>
      </c>
      <c r="C4" s="2">
        <v>7578</v>
      </c>
      <c r="D4" s="1">
        <v>1785</v>
      </c>
      <c r="E4" s="1">
        <v>1430.59</v>
      </c>
      <c r="F4" s="1">
        <v>2089.3200000000002</v>
      </c>
      <c r="G4" s="1">
        <v>658.73</v>
      </c>
      <c r="H4" s="2">
        <v>6414</v>
      </c>
      <c r="I4" s="1">
        <v>1726.66</v>
      </c>
      <c r="J4" s="1">
        <v>1398.34</v>
      </c>
      <c r="K4" s="1">
        <v>2057.39</v>
      </c>
      <c r="L4" s="1">
        <v>659.05</v>
      </c>
      <c r="M4" s="1">
        <v>58.339999999999897</v>
      </c>
      <c r="N4" s="4">
        <v>3.38</v>
      </c>
    </row>
    <row r="5" spans="1:14" x14ac:dyDescent="0.25">
      <c r="A5" t="s">
        <v>7</v>
      </c>
      <c r="B5" t="s">
        <v>1</v>
      </c>
      <c r="C5" s="2">
        <v>977</v>
      </c>
      <c r="D5" s="1">
        <v>635.86</v>
      </c>
      <c r="E5" s="1">
        <v>296.67</v>
      </c>
      <c r="F5" s="1">
        <v>710.21</v>
      </c>
      <c r="G5" s="1">
        <v>413.54</v>
      </c>
      <c r="H5" s="2">
        <v>781</v>
      </c>
      <c r="I5" s="1">
        <v>622.08000000000004</v>
      </c>
      <c r="J5" s="1">
        <v>515.87</v>
      </c>
      <c r="K5" s="1">
        <v>682.56</v>
      </c>
      <c r="L5" s="1">
        <v>166.69</v>
      </c>
      <c r="M5" s="1">
        <v>13.78</v>
      </c>
      <c r="N5" s="4">
        <v>2.2200000000000002</v>
      </c>
    </row>
    <row r="6" spans="1:14" x14ac:dyDescent="0.25">
      <c r="A6" t="s">
        <v>2</v>
      </c>
      <c r="B6" t="s">
        <v>1</v>
      </c>
      <c r="C6" s="2">
        <v>8567</v>
      </c>
      <c r="D6" s="1">
        <v>450.69</v>
      </c>
      <c r="E6" s="1">
        <v>358.66</v>
      </c>
      <c r="F6" s="1">
        <v>699.37</v>
      </c>
      <c r="G6" s="1">
        <v>340.71</v>
      </c>
      <c r="H6" s="2">
        <v>7698</v>
      </c>
      <c r="I6" s="1">
        <v>441.78</v>
      </c>
      <c r="J6" s="1">
        <v>345.23</v>
      </c>
      <c r="K6" s="1">
        <v>567.19000000000005</v>
      </c>
      <c r="L6" s="1">
        <v>221.96</v>
      </c>
      <c r="M6" s="1">
        <v>8.9100000000000303</v>
      </c>
      <c r="N6" s="4">
        <v>2.02</v>
      </c>
    </row>
    <row r="7" spans="1:14" x14ac:dyDescent="0.25">
      <c r="A7" t="s">
        <v>9</v>
      </c>
      <c r="B7" t="s">
        <v>1</v>
      </c>
      <c r="C7" s="2">
        <v>2340</v>
      </c>
      <c r="D7" s="1">
        <v>423.14</v>
      </c>
      <c r="E7" s="1">
        <v>130.09</v>
      </c>
      <c r="F7" s="1">
        <v>788</v>
      </c>
      <c r="G7" s="1">
        <v>657.91</v>
      </c>
      <c r="H7" s="2">
        <v>2733</v>
      </c>
      <c r="I7" s="1">
        <v>415.55</v>
      </c>
      <c r="J7" s="1">
        <v>144.63999999999999</v>
      </c>
      <c r="K7" s="1">
        <v>752.68</v>
      </c>
      <c r="L7" s="1">
        <v>608.04</v>
      </c>
      <c r="M7" s="1">
        <v>7.5899999999999697</v>
      </c>
      <c r="N7" s="4">
        <v>1.83</v>
      </c>
    </row>
    <row r="8" spans="1:14" x14ac:dyDescent="0.25">
      <c r="A8" t="s">
        <v>5</v>
      </c>
      <c r="B8" t="s">
        <v>1</v>
      </c>
      <c r="C8" s="2">
        <v>1825</v>
      </c>
      <c r="D8" s="1">
        <v>809.4</v>
      </c>
      <c r="E8" s="1">
        <v>344.68</v>
      </c>
      <c r="F8" s="1">
        <v>1183.3800000000001</v>
      </c>
      <c r="G8" s="1">
        <v>838.7</v>
      </c>
      <c r="H8" s="2">
        <v>1756</v>
      </c>
      <c r="I8" s="1">
        <v>814.67499999999995</v>
      </c>
      <c r="J8" s="1">
        <v>329.65499999999997</v>
      </c>
      <c r="K8" s="1">
        <v>1187.48</v>
      </c>
      <c r="L8" s="1">
        <v>857.82500000000005</v>
      </c>
      <c r="M8" s="1">
        <v>-5.2749999999999799</v>
      </c>
      <c r="N8" s="4">
        <v>-0.64700000000000002</v>
      </c>
    </row>
    <row r="9" spans="1:14" x14ac:dyDescent="0.25">
      <c r="A9" t="s">
        <v>6</v>
      </c>
      <c r="B9" t="s">
        <v>1</v>
      </c>
      <c r="C9" s="2">
        <v>2212</v>
      </c>
      <c r="D9" s="1">
        <v>930.35</v>
      </c>
      <c r="E9" s="1">
        <v>360.28500000000003</v>
      </c>
      <c r="F9" s="1">
        <v>2750.74</v>
      </c>
      <c r="G9" s="1">
        <v>2390.4549999999999</v>
      </c>
      <c r="H9" s="2">
        <v>1939</v>
      </c>
      <c r="I9" s="1">
        <v>991.98</v>
      </c>
      <c r="J9" s="1">
        <v>389.35</v>
      </c>
      <c r="K9" s="1">
        <v>2870.93</v>
      </c>
      <c r="L9" s="1">
        <v>2481.58</v>
      </c>
      <c r="M9" s="1">
        <v>-61.63</v>
      </c>
      <c r="N9" s="4">
        <v>-6.21</v>
      </c>
    </row>
    <row r="10" spans="1:14" x14ac:dyDescent="0.25">
      <c r="A10" t="s">
        <v>3</v>
      </c>
      <c r="B10" t="s">
        <v>1</v>
      </c>
      <c r="C10" s="2">
        <v>3866</v>
      </c>
      <c r="D10" s="1">
        <v>321.27999999999997</v>
      </c>
      <c r="E10" s="1">
        <v>141.68</v>
      </c>
      <c r="F10" s="1">
        <v>438.1</v>
      </c>
      <c r="G10" s="1">
        <v>296.42</v>
      </c>
      <c r="H10" s="2">
        <v>3577</v>
      </c>
      <c r="I10" s="1">
        <v>343.95</v>
      </c>
      <c r="J10" s="1">
        <v>135.99</v>
      </c>
      <c r="K10" s="1">
        <v>454.79</v>
      </c>
      <c r="L10" s="1">
        <v>318.8</v>
      </c>
      <c r="M10" s="1">
        <v>-22.67</v>
      </c>
      <c r="N10" s="4">
        <v>-6.59</v>
      </c>
    </row>
    <row r="11" spans="1:14" x14ac:dyDescent="0.25">
      <c r="C11" s="2">
        <f>SUBTOTAL(109,Table1[2017
N])</f>
        <v>40302</v>
      </c>
      <c r="D11" s="3"/>
      <c r="H11" s="2">
        <f>SUBTOTAL(109,Table1[2016
N])</f>
        <v>37609</v>
      </c>
      <c r="M11" s="1">
        <f>SUBTOTAL(101,Table1[Difference])</f>
        <v>6.2988888888888681</v>
      </c>
      <c r="N11" s="4">
        <f>SUBTOTAL(101,Table1[%
Difference])</f>
        <v>1.7958888888888889</v>
      </c>
    </row>
  </sheetData>
  <pageMargins left="0.7" right="0.7" top="0.75" bottom="0.75" header="0.3" footer="0.3"/>
  <pageSetup scale="61" fitToHeight="0" orientation="landscape" r:id="rId1"/>
  <headerFooter>
    <oddHeader>&amp;Z&amp;F&amp;RPage &amp;P</oddHead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C3A82FB-6455-44CA-8856-063619A40C90}">
            <x14:iconSet iconSet="3Triangles">
              <x14:cfvo type="percent">
                <xm:f>0</xm:f>
              </x14:cfvo>
              <x14:cfvo type="num">
                <xm:f>-2</xm:f>
              </x14:cfvo>
              <x14:cfvo type="num">
                <xm:f>2</xm:f>
              </x14:cfvo>
            </x14:iconSet>
          </x14:cfRule>
          <xm:sqref>N2:N11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6"/>
  <sheetViews>
    <sheetView workbookViewId="0"/>
  </sheetViews>
  <sheetFormatPr defaultRowHeight="15" x14ac:dyDescent="0.25"/>
  <cols>
    <col min="1" max="1" width="31.140625" bestFit="1" customWidth="1"/>
    <col min="2" max="2" width="41.85546875" bestFit="1" customWidth="1"/>
    <col min="3" max="3" width="9.5703125" bestFit="1" customWidth="1"/>
    <col min="4" max="4" width="12.42578125" style="1" bestFit="1" customWidth="1"/>
    <col min="5" max="6" width="14.28515625" style="1" bestFit="1" customWidth="1"/>
    <col min="7" max="7" width="16.85546875" style="1" bestFit="1" customWidth="1"/>
    <col min="8" max="8" width="10" style="2" bestFit="1" customWidth="1"/>
    <col min="9" max="9" width="12.42578125" style="1" bestFit="1" customWidth="1"/>
    <col min="10" max="11" width="14.28515625" style="1" bestFit="1" customWidth="1"/>
    <col min="12" max="12" width="16.85546875" style="1" bestFit="1" customWidth="1"/>
    <col min="13" max="13" width="16.42578125" style="1" bestFit="1" customWidth="1"/>
    <col min="14" max="14" width="15" style="4" bestFit="1" customWidth="1"/>
  </cols>
  <sheetData>
    <row r="1" spans="1:14" ht="45" x14ac:dyDescent="0.25">
      <c r="A1" t="s">
        <v>44</v>
      </c>
      <c r="B1" t="s">
        <v>45</v>
      </c>
      <c r="C1" s="9" t="s">
        <v>46</v>
      </c>
      <c r="D1" s="6" t="s">
        <v>47</v>
      </c>
      <c r="E1" s="6" t="s">
        <v>48</v>
      </c>
      <c r="F1" s="6" t="s">
        <v>49</v>
      </c>
      <c r="G1" s="6" t="s">
        <v>50</v>
      </c>
      <c r="H1" s="5" t="s">
        <v>51</v>
      </c>
      <c r="I1" s="6" t="s">
        <v>52</v>
      </c>
      <c r="J1" s="6" t="s">
        <v>53</v>
      </c>
      <c r="K1" s="6" t="s">
        <v>54</v>
      </c>
      <c r="L1" s="6" t="s">
        <v>55</v>
      </c>
      <c r="M1" s="7" t="s">
        <v>56</v>
      </c>
      <c r="N1" s="8" t="s">
        <v>57</v>
      </c>
    </row>
    <row r="2" spans="1:14" x14ac:dyDescent="0.25">
      <c r="A2" t="s">
        <v>0</v>
      </c>
      <c r="B2" t="s">
        <v>10</v>
      </c>
      <c r="C2" s="2">
        <v>14</v>
      </c>
      <c r="D2" s="1">
        <v>225.22499999999999</v>
      </c>
      <c r="E2" s="1">
        <v>156.75</v>
      </c>
      <c r="F2" s="1">
        <v>316.8</v>
      </c>
      <c r="G2" s="1">
        <v>160.05000000000001</v>
      </c>
      <c r="H2" s="2">
        <v>61</v>
      </c>
      <c r="I2" s="1">
        <v>300.2</v>
      </c>
      <c r="J2" s="1">
        <v>150.1</v>
      </c>
      <c r="K2" s="1">
        <v>598.5</v>
      </c>
      <c r="L2" s="1">
        <v>448.4</v>
      </c>
      <c r="M2" s="1">
        <v>-74.974999999999994</v>
      </c>
      <c r="N2" s="4">
        <v>-25</v>
      </c>
    </row>
    <row r="3" spans="1:14" x14ac:dyDescent="0.25">
      <c r="A3" t="s">
        <v>0</v>
      </c>
      <c r="B3" t="s">
        <v>11</v>
      </c>
      <c r="C3" s="2">
        <v>49</v>
      </c>
      <c r="D3" s="1">
        <v>375.3</v>
      </c>
      <c r="E3" s="1">
        <v>345.69</v>
      </c>
      <c r="F3" s="1">
        <v>556.08000000000004</v>
      </c>
      <c r="G3" s="1">
        <v>210.39</v>
      </c>
      <c r="H3" s="2">
        <v>45</v>
      </c>
      <c r="I3" s="1">
        <v>376.45</v>
      </c>
      <c r="J3" s="1">
        <v>337.34</v>
      </c>
      <c r="K3" s="1">
        <v>462.22</v>
      </c>
      <c r="L3" s="1">
        <v>124.88</v>
      </c>
      <c r="M3" s="1">
        <v>-1.1499999999999799</v>
      </c>
      <c r="N3" s="4">
        <v>-0.30499999999999999</v>
      </c>
    </row>
    <row r="4" spans="1:14" x14ac:dyDescent="0.25">
      <c r="A4" t="s">
        <v>0</v>
      </c>
      <c r="B4" t="s">
        <v>12</v>
      </c>
      <c r="C4" s="2">
        <v>19</v>
      </c>
      <c r="D4" s="1">
        <v>131.34</v>
      </c>
      <c r="E4" s="1">
        <v>131.34</v>
      </c>
      <c r="F4" s="1">
        <v>139.08000000000001</v>
      </c>
      <c r="G4" s="1">
        <v>7.74</v>
      </c>
      <c r="H4" s="2">
        <v>16</v>
      </c>
      <c r="I4" s="1">
        <v>131.34</v>
      </c>
      <c r="J4" s="1">
        <v>131.34</v>
      </c>
      <c r="K4" s="1">
        <v>131.34</v>
      </c>
      <c r="L4" s="1">
        <v>0</v>
      </c>
      <c r="M4" s="1">
        <v>0</v>
      </c>
      <c r="N4" s="4">
        <v>0</v>
      </c>
    </row>
    <row r="5" spans="1:14" x14ac:dyDescent="0.25">
      <c r="A5" t="s">
        <v>0</v>
      </c>
      <c r="B5" t="s">
        <v>13</v>
      </c>
      <c r="C5" s="2">
        <v>1232</v>
      </c>
      <c r="D5" s="1">
        <v>301.99</v>
      </c>
      <c r="E5" s="1">
        <v>157.54499999999999</v>
      </c>
      <c r="F5" s="1">
        <v>540.08000000000004</v>
      </c>
      <c r="G5" s="1">
        <v>382.53500000000003</v>
      </c>
      <c r="H5" s="2">
        <v>996</v>
      </c>
      <c r="I5" s="1">
        <v>465.57</v>
      </c>
      <c r="J5" s="1">
        <v>147.44999999999999</v>
      </c>
      <c r="K5" s="1">
        <v>512.32000000000005</v>
      </c>
      <c r="L5" s="1">
        <v>364.87</v>
      </c>
      <c r="M5" s="1">
        <v>-163.58000000000001</v>
      </c>
      <c r="N5" s="4">
        <v>-35.1</v>
      </c>
    </row>
    <row r="6" spans="1:14" x14ac:dyDescent="0.25">
      <c r="A6" t="s">
        <v>0</v>
      </c>
      <c r="B6" t="s">
        <v>14</v>
      </c>
      <c r="C6" s="2">
        <v>428</v>
      </c>
      <c r="D6" s="1">
        <v>129.51</v>
      </c>
      <c r="E6" s="1">
        <v>105.75</v>
      </c>
      <c r="F6" s="1">
        <v>225.15</v>
      </c>
      <c r="G6" s="1">
        <v>119.4</v>
      </c>
      <c r="H6" s="2">
        <v>482</v>
      </c>
      <c r="I6" s="1">
        <v>174.24</v>
      </c>
      <c r="J6" s="1">
        <v>89.25</v>
      </c>
      <c r="K6" s="1">
        <v>282.82</v>
      </c>
      <c r="L6" s="1">
        <v>193.57</v>
      </c>
      <c r="M6" s="1">
        <v>-44.73</v>
      </c>
      <c r="N6" s="4">
        <v>-25.7</v>
      </c>
    </row>
    <row r="7" spans="1:14" x14ac:dyDescent="0.25">
      <c r="A7" t="s">
        <v>0</v>
      </c>
      <c r="B7" t="s">
        <v>15</v>
      </c>
      <c r="C7" s="2">
        <v>58</v>
      </c>
      <c r="D7" s="1">
        <v>134.125</v>
      </c>
      <c r="E7" s="1">
        <v>127</v>
      </c>
      <c r="F7" s="1">
        <v>157.35</v>
      </c>
      <c r="G7" s="1">
        <v>30.35</v>
      </c>
      <c r="H7" s="2">
        <v>35</v>
      </c>
      <c r="I7" s="1">
        <v>162</v>
      </c>
      <c r="J7" s="1">
        <v>127</v>
      </c>
      <c r="K7" s="1">
        <v>188.94</v>
      </c>
      <c r="L7" s="1">
        <v>61.94</v>
      </c>
      <c r="M7" s="1">
        <v>-27.875</v>
      </c>
      <c r="N7" s="4">
        <v>-17.2</v>
      </c>
    </row>
    <row r="8" spans="1:14" x14ac:dyDescent="0.25">
      <c r="A8" t="s">
        <v>0</v>
      </c>
      <c r="B8" t="s">
        <v>16</v>
      </c>
      <c r="C8" s="2">
        <v>122</v>
      </c>
      <c r="D8" s="1">
        <v>127</v>
      </c>
      <c r="E8" s="1">
        <v>123.19</v>
      </c>
      <c r="F8" s="1">
        <v>141.25</v>
      </c>
      <c r="G8" s="1">
        <v>18.059999999999999</v>
      </c>
      <c r="H8" s="2">
        <v>87</v>
      </c>
      <c r="I8" s="1">
        <v>127</v>
      </c>
      <c r="J8" s="1">
        <v>127</v>
      </c>
      <c r="K8" s="1">
        <v>133.31</v>
      </c>
      <c r="L8" s="1">
        <v>6.31</v>
      </c>
      <c r="M8" s="1">
        <v>0</v>
      </c>
      <c r="N8" s="4">
        <v>0</v>
      </c>
    </row>
    <row r="9" spans="1:14" x14ac:dyDescent="0.25">
      <c r="A9" t="s">
        <v>0</v>
      </c>
      <c r="B9" t="s">
        <v>17</v>
      </c>
      <c r="C9" s="2">
        <v>28</v>
      </c>
      <c r="D9" s="1">
        <v>252.2</v>
      </c>
      <c r="E9" s="1">
        <v>123.19</v>
      </c>
      <c r="F9" s="1">
        <v>258.02</v>
      </c>
      <c r="G9" s="1">
        <v>134.83000000000001</v>
      </c>
    </row>
    <row r="10" spans="1:14" x14ac:dyDescent="0.25">
      <c r="A10" t="s">
        <v>0</v>
      </c>
      <c r="B10" t="s">
        <v>18</v>
      </c>
      <c r="C10" s="2">
        <v>12</v>
      </c>
      <c r="D10" s="1">
        <v>126.35</v>
      </c>
      <c r="E10" s="1">
        <v>117.44</v>
      </c>
      <c r="F10" s="1">
        <v>129.01</v>
      </c>
      <c r="G10" s="1">
        <v>11.57</v>
      </c>
      <c r="H10" s="2">
        <v>17</v>
      </c>
      <c r="I10" s="1">
        <v>114.73</v>
      </c>
      <c r="J10" s="1">
        <v>114.73</v>
      </c>
      <c r="K10" s="1">
        <v>114.73</v>
      </c>
      <c r="L10" s="1">
        <v>0</v>
      </c>
      <c r="M10" s="1">
        <v>11.62</v>
      </c>
      <c r="N10" s="4">
        <v>10.1</v>
      </c>
    </row>
    <row r="11" spans="1:14" x14ac:dyDescent="0.25">
      <c r="A11" t="s">
        <v>0</v>
      </c>
      <c r="B11" t="s">
        <v>19</v>
      </c>
      <c r="C11" s="2">
        <v>31</v>
      </c>
      <c r="D11" s="1">
        <v>264.20999999999998</v>
      </c>
      <c r="E11" s="1">
        <v>229.02</v>
      </c>
      <c r="F11" s="1">
        <v>264.36</v>
      </c>
      <c r="G11" s="1">
        <v>35.340000000000003</v>
      </c>
      <c r="H11" s="2">
        <v>12</v>
      </c>
      <c r="I11" s="1">
        <v>222.35</v>
      </c>
      <c r="J11" s="1">
        <v>196</v>
      </c>
      <c r="K11" s="1">
        <v>238.54</v>
      </c>
      <c r="L11" s="1">
        <v>42.54</v>
      </c>
      <c r="M11" s="1">
        <v>41.86</v>
      </c>
      <c r="N11" s="4">
        <v>18.8</v>
      </c>
    </row>
    <row r="12" spans="1:14" x14ac:dyDescent="0.25">
      <c r="A12" t="s">
        <v>0</v>
      </c>
      <c r="B12" t="s">
        <v>20</v>
      </c>
      <c r="C12" s="2">
        <v>26</v>
      </c>
      <c r="D12" s="1">
        <v>142.59</v>
      </c>
      <c r="E12" s="1">
        <v>142.59</v>
      </c>
      <c r="F12" s="1">
        <v>142.59</v>
      </c>
      <c r="G12" s="1">
        <v>0</v>
      </c>
    </row>
    <row r="13" spans="1:14" x14ac:dyDescent="0.25">
      <c r="A13" t="s">
        <v>0</v>
      </c>
      <c r="B13" t="s">
        <v>21</v>
      </c>
      <c r="C13" s="2">
        <v>128</v>
      </c>
      <c r="D13" s="1">
        <v>113.17</v>
      </c>
      <c r="E13" s="1">
        <v>99.59</v>
      </c>
      <c r="F13" s="1">
        <v>279.91000000000003</v>
      </c>
      <c r="G13" s="1">
        <v>180.32</v>
      </c>
      <c r="H13" s="2">
        <v>108</v>
      </c>
      <c r="I13" s="1">
        <v>98.26</v>
      </c>
      <c r="J13" s="1">
        <v>95.76</v>
      </c>
      <c r="K13" s="1">
        <v>194.81</v>
      </c>
      <c r="L13" s="1">
        <v>99.05</v>
      </c>
      <c r="M13" s="1">
        <v>14.91</v>
      </c>
      <c r="N13" s="4">
        <v>15.2</v>
      </c>
    </row>
    <row r="14" spans="1:14" x14ac:dyDescent="0.25">
      <c r="A14" t="s">
        <v>2</v>
      </c>
      <c r="B14" t="s">
        <v>22</v>
      </c>
      <c r="C14" s="2">
        <v>16</v>
      </c>
      <c r="D14" s="1">
        <v>318.66000000000003</v>
      </c>
      <c r="E14" s="1">
        <v>286.79500000000002</v>
      </c>
      <c r="F14" s="1">
        <v>653.875</v>
      </c>
      <c r="G14" s="1">
        <v>367.08</v>
      </c>
    </row>
    <row r="15" spans="1:14" x14ac:dyDescent="0.25">
      <c r="A15" t="s">
        <v>2</v>
      </c>
      <c r="B15" t="s">
        <v>23</v>
      </c>
      <c r="C15" s="2">
        <v>156</v>
      </c>
      <c r="D15" s="1">
        <v>1006.4</v>
      </c>
      <c r="E15" s="1">
        <v>575.80999999999995</v>
      </c>
      <c r="F15" s="1">
        <v>1012.2</v>
      </c>
      <c r="G15" s="1">
        <v>436.39</v>
      </c>
      <c r="H15" s="2">
        <v>92</v>
      </c>
      <c r="I15" s="1">
        <v>618</v>
      </c>
      <c r="J15" s="1">
        <v>527.88</v>
      </c>
      <c r="K15" s="1">
        <v>826.29</v>
      </c>
      <c r="L15" s="1">
        <v>298.41000000000003</v>
      </c>
      <c r="M15" s="1">
        <v>388.4</v>
      </c>
      <c r="N15" s="4">
        <v>62.8</v>
      </c>
    </row>
    <row r="16" spans="1:14" x14ac:dyDescent="0.25">
      <c r="A16" t="s">
        <v>2</v>
      </c>
      <c r="B16" t="s">
        <v>24</v>
      </c>
      <c r="C16" s="2">
        <v>26</v>
      </c>
      <c r="D16" s="1">
        <v>858.07500000000005</v>
      </c>
      <c r="E16" s="1">
        <v>589.36</v>
      </c>
      <c r="F16" s="1">
        <v>1038.73</v>
      </c>
      <c r="G16" s="1">
        <v>449.37</v>
      </c>
      <c r="H16" s="2">
        <v>25</v>
      </c>
      <c r="I16" s="1">
        <v>644.99</v>
      </c>
      <c r="J16" s="1">
        <v>641.80999999999995</v>
      </c>
      <c r="K16" s="1">
        <v>685.35</v>
      </c>
      <c r="L16" s="1">
        <v>43.54</v>
      </c>
      <c r="M16" s="1">
        <v>213.08500000000001</v>
      </c>
      <c r="N16" s="4">
        <v>33</v>
      </c>
    </row>
    <row r="17" spans="1:14" x14ac:dyDescent="0.25">
      <c r="A17" t="s">
        <v>2</v>
      </c>
      <c r="B17" t="s">
        <v>10</v>
      </c>
      <c r="C17" s="2">
        <v>97</v>
      </c>
      <c r="D17" s="1">
        <v>767.6</v>
      </c>
      <c r="E17" s="1">
        <v>719.12</v>
      </c>
      <c r="F17" s="1">
        <v>767.6</v>
      </c>
      <c r="G17" s="1">
        <v>48.48</v>
      </c>
      <c r="H17" s="2">
        <v>62</v>
      </c>
      <c r="I17" s="1">
        <v>734.35</v>
      </c>
      <c r="J17" s="1">
        <v>734.35</v>
      </c>
      <c r="K17" s="1">
        <v>734.35</v>
      </c>
      <c r="L17" s="1">
        <v>0</v>
      </c>
      <c r="M17" s="1">
        <v>33.25</v>
      </c>
      <c r="N17" s="4">
        <v>4.53</v>
      </c>
    </row>
    <row r="18" spans="1:14" x14ac:dyDescent="0.25">
      <c r="A18" t="s">
        <v>2</v>
      </c>
      <c r="B18" t="s">
        <v>25</v>
      </c>
      <c r="C18" s="2">
        <v>59</v>
      </c>
      <c r="D18" s="1">
        <v>300.31</v>
      </c>
      <c r="E18" s="1">
        <v>299.74</v>
      </c>
      <c r="F18" s="1">
        <v>312.63</v>
      </c>
      <c r="G18" s="1">
        <v>12.89</v>
      </c>
      <c r="H18" s="2">
        <v>65</v>
      </c>
      <c r="I18" s="1">
        <v>300.31</v>
      </c>
      <c r="J18" s="1">
        <v>280.62</v>
      </c>
      <c r="K18" s="1">
        <v>300.31</v>
      </c>
      <c r="L18" s="1">
        <v>19.690000000000001</v>
      </c>
      <c r="M18" s="1">
        <v>0</v>
      </c>
      <c r="N18" s="4">
        <v>0</v>
      </c>
    </row>
    <row r="19" spans="1:14" x14ac:dyDescent="0.25">
      <c r="A19" t="s">
        <v>2</v>
      </c>
      <c r="B19" t="s">
        <v>26</v>
      </c>
      <c r="C19" s="2">
        <v>26</v>
      </c>
      <c r="D19" s="1">
        <v>355.2</v>
      </c>
      <c r="E19" s="1">
        <v>355.2</v>
      </c>
      <c r="F19" s="1">
        <v>355.2</v>
      </c>
      <c r="G19" s="1">
        <v>0</v>
      </c>
      <c r="H19" s="2">
        <v>36</v>
      </c>
      <c r="I19" s="1">
        <v>341.6</v>
      </c>
      <c r="J19" s="1">
        <v>185.01</v>
      </c>
      <c r="K19" s="1">
        <v>341.6</v>
      </c>
      <c r="L19" s="1">
        <v>156.59</v>
      </c>
      <c r="M19" s="1">
        <v>13.6</v>
      </c>
      <c r="N19" s="4">
        <v>3.98</v>
      </c>
    </row>
    <row r="20" spans="1:14" x14ac:dyDescent="0.25">
      <c r="A20" t="s">
        <v>2</v>
      </c>
      <c r="B20" t="s">
        <v>11</v>
      </c>
      <c r="C20" s="2">
        <v>110</v>
      </c>
      <c r="D20" s="1">
        <v>516.47</v>
      </c>
      <c r="E20" s="1">
        <v>411.18</v>
      </c>
      <c r="F20" s="1">
        <v>746.72</v>
      </c>
      <c r="G20" s="1">
        <v>335.54</v>
      </c>
      <c r="H20" s="2">
        <v>95</v>
      </c>
      <c r="I20" s="1">
        <v>543.6</v>
      </c>
      <c r="J20" s="1">
        <v>482.48</v>
      </c>
      <c r="K20" s="1">
        <v>855.81</v>
      </c>
      <c r="L20" s="1">
        <v>373.33</v>
      </c>
      <c r="M20" s="1">
        <v>-27.13</v>
      </c>
      <c r="N20" s="4">
        <v>-4.99</v>
      </c>
    </row>
    <row r="21" spans="1:14" x14ac:dyDescent="0.25">
      <c r="A21" t="s">
        <v>2</v>
      </c>
      <c r="B21" t="s">
        <v>27</v>
      </c>
      <c r="C21" s="2">
        <v>34</v>
      </c>
      <c r="D21" s="1">
        <v>466.58</v>
      </c>
      <c r="E21" s="1">
        <v>448.5</v>
      </c>
      <c r="F21" s="1">
        <v>571.09</v>
      </c>
      <c r="G21" s="1">
        <v>122.59</v>
      </c>
      <c r="H21" s="2">
        <v>40</v>
      </c>
      <c r="I21" s="1">
        <v>449.51</v>
      </c>
      <c r="J21" s="1">
        <v>426.75</v>
      </c>
      <c r="K21" s="1">
        <v>543.4</v>
      </c>
      <c r="L21" s="1">
        <v>116.65</v>
      </c>
      <c r="M21" s="1">
        <v>17.07</v>
      </c>
      <c r="N21" s="4">
        <v>3.8</v>
      </c>
    </row>
    <row r="22" spans="1:14" x14ac:dyDescent="0.25">
      <c r="A22" t="s">
        <v>2</v>
      </c>
      <c r="B22" t="s">
        <v>12</v>
      </c>
      <c r="C22" s="2">
        <v>146</v>
      </c>
      <c r="D22" s="1">
        <v>379.8</v>
      </c>
      <c r="E22" s="1">
        <v>373.47</v>
      </c>
      <c r="F22" s="1">
        <v>684.9</v>
      </c>
      <c r="G22" s="1">
        <v>311.43</v>
      </c>
      <c r="H22" s="2">
        <v>133</v>
      </c>
      <c r="I22" s="1">
        <v>400.9</v>
      </c>
      <c r="J22" s="1">
        <v>378.11</v>
      </c>
      <c r="K22" s="1">
        <v>898.59</v>
      </c>
      <c r="L22" s="1">
        <v>520.48</v>
      </c>
      <c r="M22" s="1">
        <v>-21.1</v>
      </c>
      <c r="N22" s="4">
        <v>-5.26</v>
      </c>
    </row>
    <row r="23" spans="1:14" x14ac:dyDescent="0.25">
      <c r="A23" t="s">
        <v>2</v>
      </c>
      <c r="B23" t="s">
        <v>13</v>
      </c>
      <c r="C23" s="2">
        <v>2779</v>
      </c>
      <c r="D23" s="1">
        <v>490.1</v>
      </c>
      <c r="E23" s="1">
        <v>444.36</v>
      </c>
      <c r="F23" s="1">
        <v>795.46</v>
      </c>
      <c r="G23" s="1">
        <v>351.1</v>
      </c>
      <c r="H23" s="2">
        <v>2603</v>
      </c>
      <c r="I23" s="1">
        <v>459.38</v>
      </c>
      <c r="J23" s="1">
        <v>441.78</v>
      </c>
      <c r="K23" s="1">
        <v>757.24</v>
      </c>
      <c r="L23" s="1">
        <v>315.45999999999998</v>
      </c>
      <c r="M23" s="1">
        <v>30.72</v>
      </c>
      <c r="N23" s="4">
        <v>6.69</v>
      </c>
    </row>
    <row r="24" spans="1:14" x14ac:dyDescent="0.25">
      <c r="A24" t="s">
        <v>2</v>
      </c>
      <c r="B24" t="s">
        <v>28</v>
      </c>
      <c r="C24" s="2">
        <v>221</v>
      </c>
      <c r="D24" s="1">
        <v>701</v>
      </c>
      <c r="E24" s="1">
        <v>300.23</v>
      </c>
      <c r="F24" s="1">
        <v>737</v>
      </c>
      <c r="G24" s="1">
        <v>436.77</v>
      </c>
      <c r="H24" s="2">
        <v>176</v>
      </c>
      <c r="I24" s="1">
        <v>302</v>
      </c>
      <c r="J24" s="1">
        <v>268.32499999999999</v>
      </c>
      <c r="K24" s="1">
        <v>634.41</v>
      </c>
      <c r="L24" s="1">
        <v>366.08499999999998</v>
      </c>
      <c r="M24" s="1">
        <v>399</v>
      </c>
      <c r="N24" s="4">
        <v>132</v>
      </c>
    </row>
    <row r="25" spans="1:14" x14ac:dyDescent="0.25">
      <c r="A25" t="s">
        <v>2</v>
      </c>
      <c r="B25" t="s">
        <v>29</v>
      </c>
      <c r="C25" s="2">
        <v>135</v>
      </c>
      <c r="D25" s="1">
        <v>430.06</v>
      </c>
      <c r="E25" s="1">
        <v>430.06</v>
      </c>
      <c r="F25" s="1">
        <v>488.7</v>
      </c>
      <c r="G25" s="1">
        <v>58.64</v>
      </c>
      <c r="H25" s="2">
        <v>130</v>
      </c>
      <c r="I25" s="1">
        <v>469.8</v>
      </c>
      <c r="J25" s="1">
        <v>417.6</v>
      </c>
      <c r="K25" s="1">
        <v>480.24</v>
      </c>
      <c r="L25" s="1">
        <v>62.64</v>
      </c>
      <c r="M25" s="1">
        <v>-39.74</v>
      </c>
      <c r="N25" s="4">
        <v>-8.4600000000000009</v>
      </c>
    </row>
    <row r="26" spans="1:14" x14ac:dyDescent="0.25">
      <c r="A26" t="s">
        <v>2</v>
      </c>
      <c r="B26" t="s">
        <v>30</v>
      </c>
      <c r="C26" s="2">
        <v>62</v>
      </c>
      <c r="D26" s="1">
        <v>423.15</v>
      </c>
      <c r="E26" s="1">
        <v>164.72</v>
      </c>
      <c r="F26" s="1">
        <v>1157.6500000000001</v>
      </c>
      <c r="G26" s="1">
        <v>992.93</v>
      </c>
      <c r="H26" s="2">
        <v>55</v>
      </c>
      <c r="I26" s="1">
        <v>456.98</v>
      </c>
      <c r="J26" s="1">
        <v>456.98</v>
      </c>
      <c r="K26" s="1">
        <v>538.36</v>
      </c>
      <c r="L26" s="1">
        <v>81.38</v>
      </c>
      <c r="M26" s="1">
        <v>-33.83</v>
      </c>
      <c r="N26" s="4">
        <v>-7.4</v>
      </c>
    </row>
    <row r="27" spans="1:14" x14ac:dyDescent="0.25">
      <c r="A27" t="s">
        <v>2</v>
      </c>
      <c r="B27" t="s">
        <v>14</v>
      </c>
      <c r="C27" s="2">
        <v>2377</v>
      </c>
      <c r="D27" s="1">
        <v>358.66</v>
      </c>
      <c r="E27" s="1">
        <v>340.5</v>
      </c>
      <c r="F27" s="1">
        <v>408.6</v>
      </c>
      <c r="G27" s="1">
        <v>68.099999999999994</v>
      </c>
      <c r="H27" s="2">
        <v>2057</v>
      </c>
      <c r="I27" s="1">
        <v>345.23</v>
      </c>
      <c r="J27" s="1">
        <v>314.64</v>
      </c>
      <c r="K27" s="1">
        <v>393.3</v>
      </c>
      <c r="L27" s="1">
        <v>78.66</v>
      </c>
      <c r="M27" s="1">
        <v>13.43</v>
      </c>
      <c r="N27" s="4">
        <v>3.89</v>
      </c>
    </row>
    <row r="28" spans="1:14" x14ac:dyDescent="0.25">
      <c r="A28" t="s">
        <v>2</v>
      </c>
      <c r="B28" t="s">
        <v>31</v>
      </c>
      <c r="C28" s="2">
        <v>36</v>
      </c>
      <c r="D28" s="1">
        <v>546.17999999999995</v>
      </c>
      <c r="E28" s="1">
        <v>490.95</v>
      </c>
      <c r="F28" s="1">
        <v>551.70000000000005</v>
      </c>
      <c r="G28" s="1">
        <v>60.75</v>
      </c>
      <c r="H28" s="2">
        <v>37</v>
      </c>
      <c r="I28" s="1">
        <v>530.1</v>
      </c>
      <c r="J28" s="1">
        <v>530.1</v>
      </c>
      <c r="K28" s="1">
        <v>530.1</v>
      </c>
      <c r="L28" s="1">
        <v>0</v>
      </c>
      <c r="M28" s="1">
        <v>16.079999999999899</v>
      </c>
      <c r="N28" s="4">
        <v>3.03</v>
      </c>
    </row>
    <row r="29" spans="1:14" x14ac:dyDescent="0.25">
      <c r="A29" t="s">
        <v>2</v>
      </c>
      <c r="B29" t="s">
        <v>32</v>
      </c>
      <c r="C29" s="2">
        <v>32</v>
      </c>
      <c r="D29" s="1">
        <v>600.11</v>
      </c>
      <c r="E29" s="1">
        <v>428.97</v>
      </c>
      <c r="F29" s="1">
        <v>600.11</v>
      </c>
      <c r="G29" s="1">
        <v>171.14</v>
      </c>
      <c r="H29" s="2">
        <v>35</v>
      </c>
      <c r="I29" s="1">
        <v>412.38</v>
      </c>
      <c r="J29" s="1">
        <v>412.38</v>
      </c>
      <c r="K29" s="1">
        <v>412.38</v>
      </c>
      <c r="L29" s="1">
        <v>0</v>
      </c>
      <c r="M29" s="1">
        <v>187.73</v>
      </c>
      <c r="N29" s="4">
        <v>45.5</v>
      </c>
    </row>
    <row r="30" spans="1:14" x14ac:dyDescent="0.25">
      <c r="A30" t="s">
        <v>2</v>
      </c>
      <c r="B30" t="s">
        <v>33</v>
      </c>
      <c r="C30" s="2">
        <v>56</v>
      </c>
      <c r="D30" s="1">
        <v>446.39</v>
      </c>
      <c r="E30" s="1">
        <v>446.39</v>
      </c>
      <c r="F30" s="1">
        <v>446.39</v>
      </c>
      <c r="G30" s="1">
        <v>0</v>
      </c>
      <c r="H30" s="2">
        <v>64</v>
      </c>
      <c r="I30" s="1">
        <v>387.09</v>
      </c>
      <c r="J30" s="1">
        <v>387.09</v>
      </c>
      <c r="K30" s="1">
        <v>446.39</v>
      </c>
      <c r="L30" s="1">
        <v>59.3</v>
      </c>
      <c r="M30" s="1">
        <v>59.3</v>
      </c>
      <c r="N30" s="4">
        <v>15.3</v>
      </c>
    </row>
    <row r="31" spans="1:14" x14ac:dyDescent="0.25">
      <c r="A31" t="s">
        <v>2</v>
      </c>
      <c r="B31" t="s">
        <v>34</v>
      </c>
      <c r="C31" s="2">
        <v>21</v>
      </c>
      <c r="D31" s="1">
        <v>810.79</v>
      </c>
      <c r="E31" s="1">
        <v>581.16999999999996</v>
      </c>
      <c r="F31" s="1">
        <v>865.45</v>
      </c>
      <c r="G31" s="1">
        <v>284.27999999999997</v>
      </c>
      <c r="H31" s="2">
        <v>21</v>
      </c>
      <c r="I31" s="1">
        <v>721.05</v>
      </c>
      <c r="J31" s="1">
        <v>721.05</v>
      </c>
      <c r="K31" s="1">
        <v>810.79</v>
      </c>
      <c r="L31" s="1">
        <v>89.74</v>
      </c>
      <c r="M31" s="1">
        <v>89.74</v>
      </c>
      <c r="N31" s="4">
        <v>12.4</v>
      </c>
    </row>
    <row r="32" spans="1:14" x14ac:dyDescent="0.25">
      <c r="A32" t="s">
        <v>2</v>
      </c>
      <c r="B32" t="s">
        <v>15</v>
      </c>
      <c r="C32" s="2">
        <v>152</v>
      </c>
      <c r="D32" s="1">
        <v>330.77</v>
      </c>
      <c r="E32" s="1">
        <v>323.95</v>
      </c>
      <c r="F32" s="1">
        <v>330.77</v>
      </c>
      <c r="G32" s="1">
        <v>6.82</v>
      </c>
      <c r="H32" s="2">
        <v>131</v>
      </c>
      <c r="I32" s="1">
        <v>321.07</v>
      </c>
      <c r="J32" s="1">
        <v>306.18</v>
      </c>
      <c r="K32" s="1">
        <v>331</v>
      </c>
      <c r="L32" s="1">
        <v>24.82</v>
      </c>
      <c r="M32" s="1">
        <v>9.6999999999999904</v>
      </c>
      <c r="N32" s="4">
        <v>3.02</v>
      </c>
    </row>
    <row r="33" spans="1:14" x14ac:dyDescent="0.25">
      <c r="A33" t="s">
        <v>2</v>
      </c>
      <c r="B33" t="s">
        <v>16</v>
      </c>
      <c r="C33" s="2">
        <v>417</v>
      </c>
      <c r="D33" s="1">
        <v>345.23</v>
      </c>
      <c r="E33" s="1">
        <v>330.77</v>
      </c>
      <c r="F33" s="1">
        <v>553.15</v>
      </c>
      <c r="G33" s="1">
        <v>222.38</v>
      </c>
      <c r="H33" s="2">
        <v>354</v>
      </c>
      <c r="I33" s="1">
        <v>336.33</v>
      </c>
      <c r="J33" s="1">
        <v>321.07</v>
      </c>
      <c r="K33" s="1">
        <v>471.9</v>
      </c>
      <c r="L33" s="1">
        <v>150.83000000000001</v>
      </c>
      <c r="M33" s="1">
        <v>8.9000000000000306</v>
      </c>
      <c r="N33" s="4">
        <v>2.65</v>
      </c>
    </row>
    <row r="34" spans="1:14" x14ac:dyDescent="0.25">
      <c r="A34" t="s">
        <v>2</v>
      </c>
      <c r="B34" t="s">
        <v>17</v>
      </c>
      <c r="C34" s="2">
        <v>187</v>
      </c>
      <c r="D34" s="1">
        <v>330.77</v>
      </c>
      <c r="E34" s="1">
        <v>308.06</v>
      </c>
      <c r="F34" s="1">
        <v>330.77</v>
      </c>
      <c r="G34" s="1">
        <v>22.71</v>
      </c>
      <c r="H34" s="2">
        <v>169</v>
      </c>
      <c r="I34" s="1">
        <v>321.07</v>
      </c>
      <c r="J34" s="1">
        <v>321.07</v>
      </c>
      <c r="K34" s="1">
        <v>321.07</v>
      </c>
      <c r="L34" s="1">
        <v>0</v>
      </c>
      <c r="M34" s="1">
        <v>9.6999999999999904</v>
      </c>
      <c r="N34" s="4">
        <v>3.02</v>
      </c>
    </row>
    <row r="35" spans="1:14" x14ac:dyDescent="0.25">
      <c r="A35" t="s">
        <v>2</v>
      </c>
      <c r="B35" t="s">
        <v>35</v>
      </c>
      <c r="C35" s="2">
        <v>68</v>
      </c>
      <c r="D35" s="1">
        <v>323.95</v>
      </c>
      <c r="E35" s="1">
        <v>320.54000000000002</v>
      </c>
      <c r="F35" s="1">
        <v>330.77</v>
      </c>
      <c r="G35" s="1">
        <v>10.23</v>
      </c>
      <c r="H35" s="2">
        <v>48</v>
      </c>
      <c r="I35" s="1">
        <v>314.45</v>
      </c>
      <c r="J35" s="1">
        <v>312.79500000000002</v>
      </c>
      <c r="K35" s="1">
        <v>314.45</v>
      </c>
      <c r="L35" s="1">
        <v>1.655</v>
      </c>
      <c r="M35" s="1">
        <v>9.5</v>
      </c>
      <c r="N35" s="4">
        <v>3.02</v>
      </c>
    </row>
    <row r="36" spans="1:14" x14ac:dyDescent="0.25">
      <c r="A36" t="s">
        <v>2</v>
      </c>
      <c r="B36" t="s">
        <v>18</v>
      </c>
      <c r="C36" s="2">
        <v>67</v>
      </c>
      <c r="D36" s="1">
        <v>323.95</v>
      </c>
      <c r="E36" s="1">
        <v>308.06</v>
      </c>
      <c r="F36" s="1">
        <v>330.77</v>
      </c>
      <c r="G36" s="1">
        <v>22.71</v>
      </c>
      <c r="H36" s="2">
        <v>92</v>
      </c>
      <c r="I36" s="1">
        <v>314.45</v>
      </c>
      <c r="J36" s="1">
        <v>299.02999999999997</v>
      </c>
      <c r="K36" s="1">
        <v>314.45</v>
      </c>
      <c r="L36" s="1">
        <v>15.42</v>
      </c>
      <c r="M36" s="1">
        <v>9.5</v>
      </c>
      <c r="N36" s="4">
        <v>3.02</v>
      </c>
    </row>
    <row r="37" spans="1:14" x14ac:dyDescent="0.25">
      <c r="A37" t="s">
        <v>2</v>
      </c>
      <c r="B37" t="s">
        <v>19</v>
      </c>
      <c r="C37" s="2">
        <v>133</v>
      </c>
      <c r="D37" s="1">
        <v>745.52</v>
      </c>
      <c r="E37" s="1">
        <v>730.91</v>
      </c>
      <c r="F37" s="1">
        <v>860.66</v>
      </c>
      <c r="G37" s="1">
        <v>129.75</v>
      </c>
      <c r="H37" s="2">
        <v>142</v>
      </c>
      <c r="I37" s="1">
        <v>749.05</v>
      </c>
      <c r="J37" s="1">
        <v>709.62</v>
      </c>
      <c r="K37" s="1">
        <v>819.8</v>
      </c>
      <c r="L37" s="1">
        <v>110.18</v>
      </c>
      <c r="M37" s="1">
        <v>-3.5299999999999701</v>
      </c>
      <c r="N37" s="4">
        <v>-0.47099999999999997</v>
      </c>
    </row>
    <row r="38" spans="1:14" x14ac:dyDescent="0.25">
      <c r="A38" t="s">
        <v>2</v>
      </c>
      <c r="B38" t="s">
        <v>36</v>
      </c>
      <c r="C38" s="2">
        <v>56</v>
      </c>
      <c r="D38" s="1">
        <v>622.25</v>
      </c>
      <c r="E38" s="1">
        <v>573.13</v>
      </c>
      <c r="F38" s="1">
        <v>622.25</v>
      </c>
      <c r="G38" s="1">
        <v>49.12</v>
      </c>
      <c r="H38" s="2">
        <v>34</v>
      </c>
      <c r="I38" s="1">
        <v>575.72500000000002</v>
      </c>
      <c r="J38" s="1">
        <v>503.5</v>
      </c>
      <c r="K38" s="1">
        <v>622.25</v>
      </c>
      <c r="L38" s="1">
        <v>118.75</v>
      </c>
      <c r="M38" s="1">
        <v>46.524999999999999</v>
      </c>
      <c r="N38" s="4">
        <v>8.08</v>
      </c>
    </row>
    <row r="39" spans="1:14" x14ac:dyDescent="0.25">
      <c r="A39" t="s">
        <v>2</v>
      </c>
      <c r="B39" t="s">
        <v>20</v>
      </c>
      <c r="C39" s="2">
        <v>72</v>
      </c>
      <c r="D39" s="1">
        <v>699.37</v>
      </c>
      <c r="E39" s="1">
        <v>684.95</v>
      </c>
      <c r="F39" s="1">
        <v>699.37</v>
      </c>
      <c r="G39" s="1">
        <v>14.42</v>
      </c>
      <c r="H39" s="2">
        <v>59</v>
      </c>
      <c r="I39" s="1">
        <v>622.25</v>
      </c>
      <c r="J39" s="1">
        <v>577.15</v>
      </c>
      <c r="K39" s="1">
        <v>635.35</v>
      </c>
      <c r="L39" s="1">
        <v>58.2</v>
      </c>
      <c r="M39" s="1">
        <v>77.12</v>
      </c>
      <c r="N39" s="4">
        <v>12.4</v>
      </c>
    </row>
    <row r="40" spans="1:14" x14ac:dyDescent="0.25">
      <c r="A40" t="s">
        <v>2</v>
      </c>
      <c r="B40" t="s">
        <v>37</v>
      </c>
      <c r="C40" s="2">
        <v>96</v>
      </c>
      <c r="D40" s="1">
        <v>383.8</v>
      </c>
      <c r="E40" s="1">
        <v>340</v>
      </c>
      <c r="F40" s="1">
        <v>403.75</v>
      </c>
      <c r="G40" s="1">
        <v>63.75</v>
      </c>
      <c r="H40" s="2">
        <v>98</v>
      </c>
      <c r="I40" s="1">
        <v>364.8</v>
      </c>
      <c r="J40" s="1">
        <v>326.39999999999998</v>
      </c>
      <c r="K40" s="1">
        <v>364.8</v>
      </c>
      <c r="L40" s="1">
        <v>38.4</v>
      </c>
      <c r="M40" s="1">
        <v>19</v>
      </c>
      <c r="N40" s="4">
        <v>5.21</v>
      </c>
    </row>
    <row r="41" spans="1:14" x14ac:dyDescent="0.25">
      <c r="A41" t="s">
        <v>2</v>
      </c>
      <c r="B41" t="s">
        <v>21</v>
      </c>
      <c r="C41" s="2">
        <v>653</v>
      </c>
      <c r="D41" s="1">
        <v>571.32000000000005</v>
      </c>
      <c r="E41" s="1">
        <v>450.69</v>
      </c>
      <c r="F41" s="1">
        <v>677.62</v>
      </c>
      <c r="G41" s="1">
        <v>226.93</v>
      </c>
      <c r="H41" s="2">
        <v>628</v>
      </c>
      <c r="I41" s="1">
        <v>575.47</v>
      </c>
      <c r="J41" s="1">
        <v>549.34</v>
      </c>
      <c r="K41" s="1">
        <v>656.10500000000002</v>
      </c>
      <c r="L41" s="1">
        <v>106.765</v>
      </c>
      <c r="M41" s="1">
        <v>-4.1499999999999799</v>
      </c>
      <c r="N41" s="4">
        <v>-0.72099999999999997</v>
      </c>
    </row>
    <row r="42" spans="1:14" x14ac:dyDescent="0.25">
      <c r="A42" t="s">
        <v>2</v>
      </c>
      <c r="B42" t="s">
        <v>38</v>
      </c>
      <c r="C42" s="2">
        <v>38</v>
      </c>
      <c r="D42" s="1">
        <v>502.74</v>
      </c>
      <c r="E42" s="1">
        <v>458.15</v>
      </c>
      <c r="F42" s="1">
        <v>528.22</v>
      </c>
      <c r="G42" s="1">
        <v>70.069999999999993</v>
      </c>
      <c r="H42" s="2">
        <v>24</v>
      </c>
      <c r="I42" s="1">
        <v>497.61</v>
      </c>
      <c r="J42" s="1">
        <v>462.73</v>
      </c>
      <c r="K42" s="1">
        <v>502.74</v>
      </c>
      <c r="L42" s="1">
        <v>40.01</v>
      </c>
      <c r="M42" s="1">
        <v>5.13</v>
      </c>
      <c r="N42" s="4">
        <v>1.03</v>
      </c>
    </row>
    <row r="43" spans="1:14" x14ac:dyDescent="0.25">
      <c r="A43" t="s">
        <v>2</v>
      </c>
      <c r="B43" t="s">
        <v>39</v>
      </c>
      <c r="C43" s="2">
        <v>165</v>
      </c>
      <c r="D43" s="1">
        <v>798.31</v>
      </c>
      <c r="E43" s="1">
        <v>637.42999999999995</v>
      </c>
      <c r="F43" s="1">
        <v>920.38</v>
      </c>
      <c r="G43" s="1">
        <v>282.95</v>
      </c>
      <c r="H43" s="2">
        <v>75</v>
      </c>
      <c r="I43" s="1">
        <v>301.33</v>
      </c>
      <c r="J43" s="1">
        <v>183.3</v>
      </c>
      <c r="K43" s="1">
        <v>1092.06</v>
      </c>
      <c r="L43" s="1">
        <v>908.76</v>
      </c>
      <c r="M43" s="1">
        <v>496.98</v>
      </c>
      <c r="N43" s="4">
        <v>165</v>
      </c>
    </row>
    <row r="44" spans="1:14" x14ac:dyDescent="0.25">
      <c r="A44" t="s">
        <v>2</v>
      </c>
      <c r="B44" t="s">
        <v>40</v>
      </c>
      <c r="C44" s="2">
        <v>26</v>
      </c>
      <c r="D44" s="1">
        <v>447.375</v>
      </c>
      <c r="E44" s="1">
        <v>445.08</v>
      </c>
      <c r="F44" s="1">
        <v>467.54</v>
      </c>
      <c r="G44" s="1">
        <v>22.46</v>
      </c>
      <c r="H44" s="2">
        <v>45</v>
      </c>
      <c r="I44" s="1">
        <v>435.91</v>
      </c>
      <c r="J44" s="1">
        <v>415.15</v>
      </c>
      <c r="K44" s="1">
        <v>435.91</v>
      </c>
      <c r="L44" s="1">
        <v>20.76</v>
      </c>
      <c r="M44" s="1">
        <v>11.465</v>
      </c>
      <c r="N44" s="4">
        <v>2.63</v>
      </c>
    </row>
    <row r="45" spans="1:14" x14ac:dyDescent="0.25">
      <c r="A45" t="s">
        <v>2</v>
      </c>
      <c r="B45" t="s">
        <v>41</v>
      </c>
      <c r="C45" s="2">
        <v>11</v>
      </c>
      <c r="D45" s="1">
        <v>559</v>
      </c>
      <c r="E45" s="1">
        <v>120</v>
      </c>
      <c r="F45" s="1">
        <v>765.28</v>
      </c>
      <c r="G45" s="1">
        <v>645.28</v>
      </c>
    </row>
    <row r="46" spans="1:14" x14ac:dyDescent="0.25">
      <c r="A46" t="s">
        <v>3</v>
      </c>
      <c r="B46" t="s">
        <v>22</v>
      </c>
      <c r="C46" s="2">
        <v>48</v>
      </c>
      <c r="D46" s="1">
        <v>265.16000000000003</v>
      </c>
      <c r="E46" s="1">
        <v>223.47</v>
      </c>
      <c r="F46" s="1">
        <v>309.67500000000001</v>
      </c>
      <c r="G46" s="1">
        <v>86.204999999999998</v>
      </c>
      <c r="H46" s="2">
        <v>16</v>
      </c>
      <c r="I46" s="1">
        <v>302.17</v>
      </c>
      <c r="J46" s="1">
        <v>286.41500000000002</v>
      </c>
      <c r="K46" s="1">
        <v>375.55</v>
      </c>
      <c r="L46" s="1">
        <v>89.135000000000005</v>
      </c>
      <c r="M46" s="1">
        <v>-37.01</v>
      </c>
      <c r="N46" s="4">
        <v>-12.2</v>
      </c>
    </row>
    <row r="47" spans="1:14" x14ac:dyDescent="0.25">
      <c r="A47" t="s">
        <v>3</v>
      </c>
      <c r="B47" t="s">
        <v>23</v>
      </c>
      <c r="C47" s="2">
        <v>158</v>
      </c>
      <c r="D47" s="1">
        <v>433.24</v>
      </c>
      <c r="E47" s="1">
        <v>433.24</v>
      </c>
      <c r="F47" s="1">
        <v>457.65</v>
      </c>
      <c r="G47" s="1">
        <v>24.41</v>
      </c>
    </row>
    <row r="48" spans="1:14" x14ac:dyDescent="0.25">
      <c r="A48" t="s">
        <v>3</v>
      </c>
      <c r="B48" t="s">
        <v>24</v>
      </c>
      <c r="C48" s="2">
        <v>119</v>
      </c>
      <c r="D48" s="1">
        <v>449.39</v>
      </c>
      <c r="E48" s="1">
        <v>437.08</v>
      </c>
      <c r="F48" s="1">
        <v>1041.74</v>
      </c>
      <c r="G48" s="1">
        <v>604.66</v>
      </c>
      <c r="H48" s="2">
        <v>115</v>
      </c>
      <c r="I48" s="1">
        <v>446.98</v>
      </c>
      <c r="J48" s="1">
        <v>410.95</v>
      </c>
      <c r="K48" s="1">
        <v>446.98</v>
      </c>
      <c r="L48" s="1">
        <v>36.03</v>
      </c>
      <c r="M48" s="1">
        <v>2.4099999999999699</v>
      </c>
      <c r="N48" s="4">
        <v>0.53900000000000003</v>
      </c>
    </row>
    <row r="49" spans="1:14" x14ac:dyDescent="0.25">
      <c r="A49" t="s">
        <v>3</v>
      </c>
      <c r="B49" t="s">
        <v>42</v>
      </c>
      <c r="C49" s="2">
        <v>178</v>
      </c>
      <c r="D49" s="1">
        <v>363.74</v>
      </c>
      <c r="E49" s="1">
        <v>333.35</v>
      </c>
      <c r="F49" s="1">
        <v>475.85</v>
      </c>
      <c r="G49" s="1">
        <v>142.5</v>
      </c>
      <c r="H49" s="2">
        <v>151</v>
      </c>
      <c r="I49" s="1">
        <v>343.04</v>
      </c>
      <c r="J49" s="1">
        <v>327.95</v>
      </c>
      <c r="K49" s="1">
        <v>460.92</v>
      </c>
      <c r="L49" s="1">
        <v>132.97</v>
      </c>
      <c r="M49" s="1">
        <v>20.7</v>
      </c>
      <c r="N49" s="4">
        <v>6.03</v>
      </c>
    </row>
    <row r="50" spans="1:14" x14ac:dyDescent="0.25">
      <c r="A50" t="s">
        <v>3</v>
      </c>
      <c r="B50" t="s">
        <v>43</v>
      </c>
      <c r="C50" s="2">
        <v>54</v>
      </c>
      <c r="D50" s="1">
        <v>363.74</v>
      </c>
      <c r="E50" s="1">
        <v>344.4</v>
      </c>
      <c r="F50" s="1">
        <v>475.85</v>
      </c>
      <c r="G50" s="1">
        <v>131.44999999999999</v>
      </c>
      <c r="H50" s="2">
        <v>66</v>
      </c>
      <c r="I50" s="1">
        <v>327.95</v>
      </c>
      <c r="J50" s="1">
        <v>323.12</v>
      </c>
      <c r="K50" s="1">
        <v>400.32</v>
      </c>
      <c r="L50" s="1">
        <v>77.2</v>
      </c>
      <c r="M50" s="1">
        <v>35.79</v>
      </c>
      <c r="N50" s="4">
        <v>10.9</v>
      </c>
    </row>
    <row r="51" spans="1:14" x14ac:dyDescent="0.25">
      <c r="A51" t="s">
        <v>3</v>
      </c>
      <c r="B51" t="s">
        <v>12</v>
      </c>
      <c r="C51" s="2">
        <v>86</v>
      </c>
      <c r="D51" s="1">
        <v>613.79999999999995</v>
      </c>
      <c r="E51" s="1">
        <v>603.57000000000005</v>
      </c>
      <c r="F51" s="1">
        <v>647.9</v>
      </c>
      <c r="G51" s="1">
        <v>44.33</v>
      </c>
      <c r="H51" s="2">
        <v>79</v>
      </c>
      <c r="I51" s="1">
        <v>611.07000000000005</v>
      </c>
      <c r="J51" s="1">
        <v>343.95</v>
      </c>
      <c r="K51" s="1">
        <v>647.9</v>
      </c>
      <c r="L51" s="1">
        <v>303.95</v>
      </c>
      <c r="M51" s="1">
        <v>2.7299999999999001</v>
      </c>
      <c r="N51" s="4">
        <v>0.44700000000000001</v>
      </c>
    </row>
    <row r="52" spans="1:14" x14ac:dyDescent="0.25">
      <c r="A52" t="s">
        <v>3</v>
      </c>
      <c r="B52" t="s">
        <v>13</v>
      </c>
      <c r="C52" s="2">
        <v>558</v>
      </c>
      <c r="D52" s="1">
        <v>358.5</v>
      </c>
      <c r="E52" s="1">
        <v>313.60000000000002</v>
      </c>
      <c r="F52" s="1">
        <v>412.08</v>
      </c>
      <c r="G52" s="1">
        <v>98.48</v>
      </c>
      <c r="H52" s="2">
        <v>454</v>
      </c>
      <c r="I52" s="1">
        <v>352.8</v>
      </c>
      <c r="J52" s="1">
        <v>311.67</v>
      </c>
      <c r="K52" s="1">
        <v>408.52</v>
      </c>
      <c r="L52" s="1">
        <v>96.85</v>
      </c>
      <c r="M52" s="1">
        <v>5.6999999999999904</v>
      </c>
      <c r="N52" s="4">
        <v>1.62</v>
      </c>
    </row>
    <row r="53" spans="1:14" x14ac:dyDescent="0.25">
      <c r="A53" t="s">
        <v>3</v>
      </c>
      <c r="B53" t="s">
        <v>30</v>
      </c>
      <c r="C53" s="2">
        <v>185</v>
      </c>
      <c r="D53" s="1">
        <v>444.33</v>
      </c>
      <c r="E53" s="1">
        <v>337.56</v>
      </c>
      <c r="F53" s="1">
        <v>492.02</v>
      </c>
      <c r="G53" s="1">
        <v>154.46</v>
      </c>
      <c r="H53" s="2">
        <v>205</v>
      </c>
      <c r="I53" s="1">
        <v>473.04</v>
      </c>
      <c r="J53" s="1">
        <v>454.79</v>
      </c>
      <c r="K53" s="1">
        <v>557.28</v>
      </c>
      <c r="L53" s="1">
        <v>102.49</v>
      </c>
      <c r="M53" s="1">
        <v>-28.71</v>
      </c>
      <c r="N53" s="4">
        <v>-6.07</v>
      </c>
    </row>
    <row r="54" spans="1:14" x14ac:dyDescent="0.25">
      <c r="A54" t="s">
        <v>3</v>
      </c>
      <c r="B54" t="s">
        <v>14</v>
      </c>
      <c r="C54" s="2">
        <v>589</v>
      </c>
      <c r="D54" s="1">
        <v>141.68</v>
      </c>
      <c r="E54" s="1">
        <v>141.12</v>
      </c>
      <c r="F54" s="1">
        <v>246.4</v>
      </c>
      <c r="G54" s="1">
        <v>105.28</v>
      </c>
      <c r="H54" s="2">
        <v>550</v>
      </c>
      <c r="I54" s="1">
        <v>135.99</v>
      </c>
      <c r="J54" s="1">
        <v>126.85</v>
      </c>
      <c r="K54" s="1">
        <v>227.83</v>
      </c>
      <c r="L54" s="1">
        <v>100.98</v>
      </c>
      <c r="M54" s="1">
        <v>5.69</v>
      </c>
      <c r="N54" s="4">
        <v>4.18</v>
      </c>
    </row>
    <row r="55" spans="1:14" x14ac:dyDescent="0.25">
      <c r="A55" t="s">
        <v>3</v>
      </c>
      <c r="B55" t="s">
        <v>32</v>
      </c>
      <c r="C55" s="2">
        <v>647</v>
      </c>
      <c r="D55" s="1">
        <v>141.68</v>
      </c>
      <c r="E55" s="1">
        <v>141.12</v>
      </c>
      <c r="F55" s="1">
        <v>246.4</v>
      </c>
      <c r="G55" s="1">
        <v>105.28</v>
      </c>
      <c r="H55" s="2">
        <v>726</v>
      </c>
      <c r="I55" s="1">
        <v>135.99</v>
      </c>
      <c r="J55" s="1">
        <v>132.19</v>
      </c>
      <c r="K55" s="1">
        <v>231.43</v>
      </c>
      <c r="L55" s="1">
        <v>99.24</v>
      </c>
      <c r="M55" s="1">
        <v>5.69</v>
      </c>
      <c r="N55" s="4">
        <v>4.18</v>
      </c>
    </row>
    <row r="56" spans="1:14" x14ac:dyDescent="0.25">
      <c r="A56" t="s">
        <v>3</v>
      </c>
      <c r="B56" t="s">
        <v>33</v>
      </c>
      <c r="C56" s="2">
        <v>346</v>
      </c>
      <c r="D56" s="1">
        <v>130.09</v>
      </c>
      <c r="E56" s="1">
        <v>130.09</v>
      </c>
      <c r="F56" s="1">
        <v>392.93</v>
      </c>
      <c r="G56" s="1">
        <v>262.83999999999997</v>
      </c>
      <c r="H56" s="2">
        <v>362</v>
      </c>
      <c r="I56" s="1">
        <v>123.01</v>
      </c>
      <c r="J56" s="1">
        <v>118.83</v>
      </c>
      <c r="K56" s="1">
        <v>358.87</v>
      </c>
      <c r="L56" s="1">
        <v>240.04</v>
      </c>
      <c r="M56" s="1">
        <v>7.08</v>
      </c>
      <c r="N56" s="4">
        <v>5.76</v>
      </c>
    </row>
    <row r="57" spans="1:14" x14ac:dyDescent="0.25">
      <c r="A57" t="s">
        <v>3</v>
      </c>
      <c r="B57" t="s">
        <v>16</v>
      </c>
      <c r="C57" s="2">
        <v>268</v>
      </c>
      <c r="D57" s="1">
        <v>453.96</v>
      </c>
      <c r="E57" s="1">
        <v>439.92</v>
      </c>
      <c r="F57" s="1">
        <v>476.94</v>
      </c>
      <c r="G57" s="1">
        <v>37.020000000000003</v>
      </c>
      <c r="H57" s="2">
        <v>258</v>
      </c>
      <c r="I57" s="1">
        <v>431.65</v>
      </c>
      <c r="J57" s="1">
        <v>418.3</v>
      </c>
      <c r="K57" s="1">
        <v>445</v>
      </c>
      <c r="L57" s="1">
        <v>26.7</v>
      </c>
      <c r="M57" s="1">
        <v>22.31</v>
      </c>
      <c r="N57" s="4">
        <v>5.17</v>
      </c>
    </row>
    <row r="58" spans="1:14" x14ac:dyDescent="0.25">
      <c r="A58" t="s">
        <v>3</v>
      </c>
      <c r="B58" t="s">
        <v>19</v>
      </c>
      <c r="C58" s="2">
        <v>26</v>
      </c>
      <c r="D58" s="1">
        <v>615.4</v>
      </c>
      <c r="E58" s="1">
        <v>615.38</v>
      </c>
      <c r="F58" s="1">
        <v>627.65</v>
      </c>
      <c r="G58" s="1">
        <v>12.27</v>
      </c>
      <c r="H58" s="2">
        <v>61</v>
      </c>
      <c r="I58" s="1">
        <v>560.73</v>
      </c>
      <c r="J58" s="1">
        <v>560.73</v>
      </c>
      <c r="K58" s="1">
        <v>615.4</v>
      </c>
      <c r="L58" s="1">
        <v>54.67</v>
      </c>
      <c r="M58" s="1">
        <v>54.67</v>
      </c>
      <c r="N58" s="4">
        <v>9.75</v>
      </c>
    </row>
    <row r="59" spans="1:14" x14ac:dyDescent="0.25">
      <c r="A59" t="s">
        <v>3</v>
      </c>
      <c r="B59" t="s">
        <v>21</v>
      </c>
      <c r="C59" s="2">
        <v>419</v>
      </c>
      <c r="D59" s="1">
        <v>321.27999999999997</v>
      </c>
      <c r="E59" s="1">
        <v>88.5</v>
      </c>
      <c r="F59" s="1">
        <v>534.59</v>
      </c>
      <c r="G59" s="1">
        <v>446.09</v>
      </c>
      <c r="H59" s="2">
        <v>328</v>
      </c>
      <c r="I59" s="1">
        <v>468.76</v>
      </c>
      <c r="J59" s="1">
        <v>413.23500000000001</v>
      </c>
      <c r="K59" s="1">
        <v>538.39</v>
      </c>
      <c r="L59" s="1">
        <v>125.155</v>
      </c>
      <c r="M59" s="1">
        <v>-147.47999999999999</v>
      </c>
      <c r="N59" s="4">
        <v>-31.5</v>
      </c>
    </row>
    <row r="60" spans="1:14" x14ac:dyDescent="0.25">
      <c r="A60" t="s">
        <v>3</v>
      </c>
      <c r="B60" t="s">
        <v>39</v>
      </c>
      <c r="C60" s="2">
        <v>88</v>
      </c>
      <c r="D60" s="1">
        <v>326.5</v>
      </c>
      <c r="E60" s="1">
        <v>322.42</v>
      </c>
      <c r="F60" s="1">
        <v>467.75</v>
      </c>
      <c r="G60" s="1">
        <v>145.33000000000001</v>
      </c>
    </row>
    <row r="61" spans="1:14" x14ac:dyDescent="0.25">
      <c r="A61" t="s">
        <v>3</v>
      </c>
      <c r="B61" t="s">
        <v>41</v>
      </c>
      <c r="C61" s="2">
        <v>94</v>
      </c>
      <c r="D61" s="1">
        <v>346.07</v>
      </c>
      <c r="E61" s="1">
        <v>320.55</v>
      </c>
      <c r="F61" s="1">
        <v>346.07</v>
      </c>
      <c r="G61" s="1">
        <v>25.52</v>
      </c>
      <c r="H61" s="2">
        <v>67</v>
      </c>
      <c r="I61" s="1">
        <v>320.55</v>
      </c>
      <c r="J61" s="1">
        <v>312.97000000000003</v>
      </c>
      <c r="K61" s="1">
        <v>509.62</v>
      </c>
      <c r="L61" s="1">
        <v>196.65</v>
      </c>
      <c r="M61" s="1">
        <v>25.52</v>
      </c>
      <c r="N61" s="4">
        <v>7.96</v>
      </c>
    </row>
    <row r="62" spans="1:14" x14ac:dyDescent="0.25">
      <c r="A62" t="s">
        <v>4</v>
      </c>
      <c r="B62" t="s">
        <v>22</v>
      </c>
      <c r="C62" s="2">
        <v>162</v>
      </c>
      <c r="D62" s="1">
        <v>452.76</v>
      </c>
      <c r="E62" s="1">
        <v>388.66</v>
      </c>
      <c r="F62" s="1">
        <v>562.04999999999995</v>
      </c>
      <c r="G62" s="1">
        <v>173.39</v>
      </c>
      <c r="H62" s="2">
        <v>85</v>
      </c>
      <c r="I62" s="1">
        <v>546.79</v>
      </c>
      <c r="J62" s="1">
        <v>546.79</v>
      </c>
      <c r="K62" s="1">
        <v>587.63</v>
      </c>
      <c r="L62" s="1">
        <v>40.840000000000003</v>
      </c>
      <c r="M62" s="1">
        <v>-94.03</v>
      </c>
      <c r="N62" s="4">
        <v>-17.2</v>
      </c>
    </row>
    <row r="63" spans="1:14" x14ac:dyDescent="0.25">
      <c r="A63" t="s">
        <v>4</v>
      </c>
      <c r="B63" t="s">
        <v>23</v>
      </c>
      <c r="C63" s="2">
        <v>477</v>
      </c>
      <c r="D63" s="1">
        <v>753.49</v>
      </c>
      <c r="E63" s="1">
        <v>718.95</v>
      </c>
      <c r="F63" s="1">
        <v>753.49</v>
      </c>
      <c r="G63" s="1">
        <v>34.54</v>
      </c>
      <c r="H63" s="2">
        <v>300</v>
      </c>
      <c r="I63" s="1">
        <v>755.44</v>
      </c>
      <c r="J63" s="1">
        <v>688.32</v>
      </c>
      <c r="K63" s="1">
        <v>821.67</v>
      </c>
      <c r="L63" s="1">
        <v>133.35</v>
      </c>
      <c r="M63" s="1">
        <v>-1.9500000000000499</v>
      </c>
      <c r="N63" s="4">
        <v>-0.25800000000000001</v>
      </c>
    </row>
    <row r="64" spans="1:14" x14ac:dyDescent="0.25">
      <c r="A64" t="s">
        <v>4</v>
      </c>
      <c r="B64" t="s">
        <v>24</v>
      </c>
      <c r="C64" s="2">
        <v>494</v>
      </c>
      <c r="D64" s="1">
        <v>741.45</v>
      </c>
      <c r="E64" s="1">
        <v>697.41</v>
      </c>
      <c r="F64" s="1">
        <v>772.93</v>
      </c>
      <c r="G64" s="1">
        <v>75.52</v>
      </c>
      <c r="H64" s="2">
        <v>468</v>
      </c>
      <c r="I64" s="1">
        <v>743.65</v>
      </c>
      <c r="J64" s="1">
        <v>718.95</v>
      </c>
      <c r="K64" s="1">
        <v>808.85</v>
      </c>
      <c r="L64" s="1">
        <v>89.9</v>
      </c>
      <c r="M64" s="1">
        <v>-2.19999999999993</v>
      </c>
      <c r="N64" s="4">
        <v>-0.29599999999999999</v>
      </c>
    </row>
    <row r="65" spans="1:14" x14ac:dyDescent="0.25">
      <c r="A65" t="s">
        <v>4</v>
      </c>
      <c r="B65" t="s">
        <v>42</v>
      </c>
      <c r="C65" s="2">
        <v>507</v>
      </c>
      <c r="D65" s="1">
        <v>632.59</v>
      </c>
      <c r="E65" s="1">
        <v>601.20000000000005</v>
      </c>
      <c r="F65" s="1">
        <v>830.66</v>
      </c>
      <c r="G65" s="1">
        <v>229.46</v>
      </c>
      <c r="H65" s="2">
        <v>407</v>
      </c>
      <c r="I65" s="1">
        <v>661.66</v>
      </c>
      <c r="J65" s="1">
        <v>593.44000000000005</v>
      </c>
      <c r="K65" s="1">
        <v>804.96</v>
      </c>
      <c r="L65" s="1">
        <v>211.52</v>
      </c>
      <c r="M65" s="1">
        <v>-29.069999999999901</v>
      </c>
      <c r="N65" s="4">
        <v>-4.3899999999999997</v>
      </c>
    </row>
    <row r="66" spans="1:14" x14ac:dyDescent="0.25">
      <c r="A66" t="s">
        <v>4</v>
      </c>
      <c r="B66" t="s">
        <v>43</v>
      </c>
      <c r="C66" s="2">
        <v>211</v>
      </c>
      <c r="D66" s="1">
        <v>713.93</v>
      </c>
      <c r="E66" s="1">
        <v>601.20000000000005</v>
      </c>
      <c r="F66" s="1">
        <v>830.66</v>
      </c>
      <c r="G66" s="1">
        <v>229.46</v>
      </c>
      <c r="H66" s="2">
        <v>190</v>
      </c>
      <c r="I66" s="1">
        <v>593.44000000000005</v>
      </c>
      <c r="J66" s="1">
        <v>571.46</v>
      </c>
      <c r="K66" s="1">
        <v>699.12</v>
      </c>
      <c r="L66" s="1">
        <v>127.66</v>
      </c>
      <c r="M66" s="1">
        <v>120.49</v>
      </c>
      <c r="N66" s="4">
        <v>20.3</v>
      </c>
    </row>
    <row r="67" spans="1:14" x14ac:dyDescent="0.25">
      <c r="A67" t="s">
        <v>4</v>
      </c>
      <c r="B67" t="s">
        <v>12</v>
      </c>
      <c r="C67" s="2">
        <v>207</v>
      </c>
      <c r="D67" s="1">
        <v>772.2</v>
      </c>
      <c r="E67" s="1">
        <v>576.84</v>
      </c>
      <c r="F67" s="1">
        <v>772.2</v>
      </c>
      <c r="G67" s="1">
        <v>195.36</v>
      </c>
      <c r="H67" s="2">
        <v>183</v>
      </c>
      <c r="I67" s="1">
        <v>605.5</v>
      </c>
      <c r="J67" s="1">
        <v>576.84</v>
      </c>
      <c r="K67" s="1">
        <v>815.1</v>
      </c>
      <c r="L67" s="1">
        <v>238.26</v>
      </c>
      <c r="M67" s="1">
        <v>166.7</v>
      </c>
      <c r="N67" s="4">
        <v>27.5</v>
      </c>
    </row>
    <row r="68" spans="1:14" x14ac:dyDescent="0.25">
      <c r="A68" t="s">
        <v>4</v>
      </c>
      <c r="B68" t="s">
        <v>13</v>
      </c>
      <c r="C68" s="2">
        <v>1105</v>
      </c>
      <c r="D68" s="1">
        <v>585.6</v>
      </c>
      <c r="E68" s="1">
        <v>539.14</v>
      </c>
      <c r="F68" s="1">
        <v>625.76</v>
      </c>
      <c r="G68" s="1">
        <v>86.62</v>
      </c>
      <c r="H68" s="2">
        <v>1090</v>
      </c>
      <c r="I68" s="1">
        <v>583.67999999999995</v>
      </c>
      <c r="J68" s="1">
        <v>532.98</v>
      </c>
      <c r="K68" s="1">
        <v>616.66999999999996</v>
      </c>
      <c r="L68" s="1">
        <v>83.69</v>
      </c>
      <c r="M68" s="1">
        <v>1.9200000000000701</v>
      </c>
      <c r="N68" s="4">
        <v>0.32900000000000001</v>
      </c>
    </row>
    <row r="69" spans="1:14" x14ac:dyDescent="0.25">
      <c r="A69" t="s">
        <v>4</v>
      </c>
      <c r="B69" t="s">
        <v>30</v>
      </c>
      <c r="C69" s="2">
        <v>589</v>
      </c>
      <c r="D69" s="1">
        <v>600.05999999999995</v>
      </c>
      <c r="E69" s="1">
        <v>534.29999999999995</v>
      </c>
      <c r="F69" s="1">
        <v>610.84</v>
      </c>
      <c r="G69" s="1">
        <v>76.540000000000006</v>
      </c>
      <c r="H69" s="2">
        <v>704</v>
      </c>
      <c r="I69" s="1">
        <v>672.07500000000005</v>
      </c>
      <c r="J69" s="1">
        <v>576.70000000000005</v>
      </c>
      <c r="K69" s="1">
        <v>679.4</v>
      </c>
      <c r="L69" s="1">
        <v>102.7</v>
      </c>
      <c r="M69" s="1">
        <v>-72.0150000000001</v>
      </c>
      <c r="N69" s="4">
        <v>-10.7</v>
      </c>
    </row>
    <row r="70" spans="1:14" x14ac:dyDescent="0.25">
      <c r="A70" t="s">
        <v>4</v>
      </c>
      <c r="B70" t="s">
        <v>14</v>
      </c>
      <c r="C70" s="2">
        <v>1461</v>
      </c>
      <c r="D70" s="1">
        <v>616.5</v>
      </c>
      <c r="E70" s="1">
        <v>439.17</v>
      </c>
      <c r="F70" s="1">
        <v>649.38</v>
      </c>
      <c r="G70" s="1">
        <v>210.21</v>
      </c>
      <c r="H70" s="2">
        <v>1605</v>
      </c>
      <c r="I70" s="1">
        <v>426.31</v>
      </c>
      <c r="J70" s="1">
        <v>271.23</v>
      </c>
      <c r="K70" s="1">
        <v>624.1</v>
      </c>
      <c r="L70" s="1">
        <v>352.87</v>
      </c>
      <c r="M70" s="1">
        <v>190.19</v>
      </c>
      <c r="N70" s="4">
        <v>44.6</v>
      </c>
    </row>
    <row r="71" spans="1:14" x14ac:dyDescent="0.25">
      <c r="A71" t="s">
        <v>4</v>
      </c>
      <c r="B71" t="s">
        <v>32</v>
      </c>
      <c r="C71" s="2">
        <v>1647</v>
      </c>
      <c r="D71" s="1">
        <v>649.38</v>
      </c>
      <c r="E71" s="1">
        <v>439.17</v>
      </c>
      <c r="F71" s="1">
        <v>649.38</v>
      </c>
      <c r="G71" s="1">
        <v>210.21</v>
      </c>
      <c r="H71" s="2">
        <v>2217</v>
      </c>
      <c r="I71" s="1">
        <v>545.1</v>
      </c>
      <c r="J71" s="1">
        <v>418.77</v>
      </c>
      <c r="K71" s="1">
        <v>624.1</v>
      </c>
      <c r="L71" s="1">
        <v>205.33</v>
      </c>
      <c r="M71" s="1">
        <v>104.28</v>
      </c>
      <c r="N71" s="4">
        <v>19.100000000000001</v>
      </c>
    </row>
    <row r="72" spans="1:14" x14ac:dyDescent="0.25">
      <c r="A72" t="s">
        <v>4</v>
      </c>
      <c r="B72" t="s">
        <v>33</v>
      </c>
      <c r="C72" s="2">
        <v>949</v>
      </c>
      <c r="D72" s="1">
        <v>226.24</v>
      </c>
      <c r="E72" s="1">
        <v>226.24</v>
      </c>
      <c r="F72" s="1">
        <v>226.24</v>
      </c>
      <c r="G72" s="1">
        <v>0</v>
      </c>
      <c r="H72" s="2">
        <v>1116</v>
      </c>
      <c r="I72" s="1">
        <v>215.04</v>
      </c>
      <c r="J72" s="1">
        <v>215.04</v>
      </c>
      <c r="K72" s="1">
        <v>512.04999999999995</v>
      </c>
      <c r="L72" s="1">
        <v>297.01</v>
      </c>
      <c r="M72" s="1">
        <v>11.2</v>
      </c>
      <c r="N72" s="4">
        <v>5.21</v>
      </c>
    </row>
    <row r="73" spans="1:14" x14ac:dyDescent="0.25">
      <c r="A73" t="s">
        <v>4</v>
      </c>
      <c r="B73" t="s">
        <v>16</v>
      </c>
      <c r="C73" s="2">
        <v>1012</v>
      </c>
      <c r="D73" s="1">
        <v>571.38</v>
      </c>
      <c r="E73" s="1">
        <v>549.99</v>
      </c>
      <c r="F73" s="1">
        <v>651.73</v>
      </c>
      <c r="G73" s="1">
        <v>101.74</v>
      </c>
      <c r="H73" s="2">
        <v>888</v>
      </c>
      <c r="I73" s="1">
        <v>549.99</v>
      </c>
      <c r="J73" s="1">
        <v>532.98</v>
      </c>
      <c r="K73" s="1">
        <v>568.76</v>
      </c>
      <c r="L73" s="1">
        <v>35.78</v>
      </c>
      <c r="M73" s="1">
        <v>21.39</v>
      </c>
      <c r="N73" s="4">
        <v>3.89</v>
      </c>
    </row>
    <row r="74" spans="1:14" x14ac:dyDescent="0.25">
      <c r="A74" t="s">
        <v>4</v>
      </c>
      <c r="B74" t="s">
        <v>19</v>
      </c>
      <c r="C74" s="2">
        <v>64</v>
      </c>
      <c r="D74" s="1">
        <v>639.5</v>
      </c>
      <c r="E74" s="1">
        <v>617.9</v>
      </c>
      <c r="F74" s="1">
        <v>946.48</v>
      </c>
      <c r="G74" s="1">
        <v>328.58</v>
      </c>
      <c r="H74" s="2">
        <v>147</v>
      </c>
      <c r="I74" s="1">
        <v>563.01</v>
      </c>
      <c r="J74" s="1">
        <v>537.99</v>
      </c>
      <c r="K74" s="1">
        <v>625.57000000000005</v>
      </c>
      <c r="L74" s="1">
        <v>87.58</v>
      </c>
      <c r="M74" s="1">
        <v>76.489999999999995</v>
      </c>
      <c r="N74" s="4">
        <v>13.6</v>
      </c>
    </row>
    <row r="75" spans="1:14" x14ac:dyDescent="0.25">
      <c r="A75" t="s">
        <v>4</v>
      </c>
      <c r="B75" t="s">
        <v>21</v>
      </c>
      <c r="C75" s="2">
        <v>1255</v>
      </c>
      <c r="D75" s="1">
        <v>558.75</v>
      </c>
      <c r="E75" s="1">
        <v>461.89</v>
      </c>
      <c r="F75" s="1">
        <v>617.66999999999996</v>
      </c>
      <c r="G75" s="1">
        <v>155.78</v>
      </c>
      <c r="H75" s="2">
        <v>1085</v>
      </c>
      <c r="I75" s="1">
        <v>604.17999999999995</v>
      </c>
      <c r="J75" s="1">
        <v>593.91999999999996</v>
      </c>
      <c r="K75" s="1">
        <v>714.51</v>
      </c>
      <c r="L75" s="1">
        <v>120.59</v>
      </c>
      <c r="M75" s="1">
        <v>-45.4299999999999</v>
      </c>
      <c r="N75" s="4">
        <v>-7.52</v>
      </c>
    </row>
    <row r="76" spans="1:14" x14ac:dyDescent="0.25">
      <c r="A76" t="s">
        <v>4</v>
      </c>
      <c r="B76" t="s">
        <v>39</v>
      </c>
      <c r="C76" s="2">
        <v>307</v>
      </c>
      <c r="D76" s="1">
        <v>595.52</v>
      </c>
      <c r="E76" s="1">
        <v>578.97</v>
      </c>
      <c r="F76" s="1">
        <v>813.49</v>
      </c>
      <c r="G76" s="1">
        <v>234.52</v>
      </c>
    </row>
    <row r="77" spans="1:14" x14ac:dyDescent="0.25">
      <c r="A77" t="s">
        <v>4</v>
      </c>
      <c r="B77" t="s">
        <v>41</v>
      </c>
      <c r="C77" s="2">
        <v>239</v>
      </c>
      <c r="D77" s="1">
        <v>601.87</v>
      </c>
      <c r="E77" s="1">
        <v>547.35</v>
      </c>
      <c r="F77" s="1">
        <v>601.87</v>
      </c>
      <c r="G77" s="1">
        <v>54.52</v>
      </c>
      <c r="H77" s="2">
        <v>161</v>
      </c>
      <c r="I77" s="1">
        <v>566.32000000000005</v>
      </c>
      <c r="J77" s="1">
        <v>547.35</v>
      </c>
      <c r="K77" s="1">
        <v>775.1</v>
      </c>
      <c r="L77" s="1">
        <v>227.75</v>
      </c>
      <c r="M77" s="1">
        <v>35.549999999999997</v>
      </c>
      <c r="N77" s="4">
        <v>6.28</v>
      </c>
    </row>
    <row r="78" spans="1:14" x14ac:dyDescent="0.25">
      <c r="A78" t="s">
        <v>5</v>
      </c>
      <c r="B78" t="s">
        <v>22</v>
      </c>
      <c r="C78" s="2">
        <v>21</v>
      </c>
      <c r="D78" s="1">
        <v>911.54</v>
      </c>
      <c r="E78" s="1">
        <v>592.13</v>
      </c>
      <c r="F78" s="1">
        <v>1712.6</v>
      </c>
      <c r="G78" s="1">
        <v>1120.47</v>
      </c>
      <c r="H78" s="2">
        <v>11</v>
      </c>
      <c r="I78" s="1">
        <v>820.89</v>
      </c>
      <c r="J78" s="1">
        <v>820.89</v>
      </c>
      <c r="K78" s="1">
        <v>2233.69</v>
      </c>
      <c r="L78" s="1">
        <v>1412.8</v>
      </c>
      <c r="M78" s="1">
        <v>90.65</v>
      </c>
      <c r="N78" s="4">
        <v>11</v>
      </c>
    </row>
    <row r="79" spans="1:14" x14ac:dyDescent="0.25">
      <c r="A79" t="s">
        <v>5</v>
      </c>
      <c r="B79" t="s">
        <v>23</v>
      </c>
      <c r="C79" s="2">
        <v>72</v>
      </c>
      <c r="D79" s="1">
        <v>1147.96</v>
      </c>
      <c r="E79" s="1">
        <v>802.25</v>
      </c>
      <c r="F79" s="1">
        <v>2087.17</v>
      </c>
      <c r="G79" s="1">
        <v>1284.92</v>
      </c>
      <c r="H79" s="2">
        <v>59</v>
      </c>
      <c r="I79" s="1">
        <v>1214.81</v>
      </c>
      <c r="J79" s="1">
        <v>1008.29</v>
      </c>
      <c r="K79" s="1">
        <v>2429.62</v>
      </c>
      <c r="L79" s="1">
        <v>1421.33</v>
      </c>
      <c r="M79" s="1">
        <v>-66.849999999999895</v>
      </c>
      <c r="N79" s="4">
        <v>-5.5</v>
      </c>
    </row>
    <row r="80" spans="1:14" x14ac:dyDescent="0.25">
      <c r="A80" t="s">
        <v>5</v>
      </c>
      <c r="B80" t="s">
        <v>24</v>
      </c>
      <c r="C80" s="2">
        <v>69</v>
      </c>
      <c r="D80" s="1">
        <v>1132.02</v>
      </c>
      <c r="E80" s="1">
        <v>987</v>
      </c>
      <c r="F80" s="1">
        <v>2187.75</v>
      </c>
      <c r="G80" s="1">
        <v>1200.75</v>
      </c>
      <c r="H80" s="2">
        <v>62</v>
      </c>
      <c r="I80" s="1">
        <v>1214.26</v>
      </c>
      <c r="J80" s="1">
        <v>996.14</v>
      </c>
      <c r="K80" s="1">
        <v>2428.5300000000002</v>
      </c>
      <c r="L80" s="1">
        <v>1432.39</v>
      </c>
      <c r="M80" s="1">
        <v>-82.24</v>
      </c>
      <c r="N80" s="4">
        <v>-6.77</v>
      </c>
    </row>
    <row r="81" spans="1:14" x14ac:dyDescent="0.25">
      <c r="A81" t="s">
        <v>5</v>
      </c>
      <c r="B81" t="s">
        <v>42</v>
      </c>
      <c r="C81" s="2">
        <v>75</v>
      </c>
      <c r="D81" s="1">
        <v>788.92</v>
      </c>
      <c r="E81" s="1">
        <v>433.35</v>
      </c>
      <c r="F81" s="1">
        <v>1327.2</v>
      </c>
      <c r="G81" s="1">
        <v>893.85</v>
      </c>
      <c r="H81" s="2">
        <v>72</v>
      </c>
      <c r="I81" s="1">
        <v>890.93</v>
      </c>
      <c r="J81" s="1">
        <v>394.46</v>
      </c>
      <c r="K81" s="1">
        <v>1679.845</v>
      </c>
      <c r="L81" s="1">
        <v>1285.385</v>
      </c>
      <c r="M81" s="1">
        <v>-102.01</v>
      </c>
      <c r="N81" s="4">
        <v>-11.4</v>
      </c>
    </row>
    <row r="82" spans="1:14" x14ac:dyDescent="0.25">
      <c r="A82" t="s">
        <v>5</v>
      </c>
      <c r="B82" t="s">
        <v>43</v>
      </c>
      <c r="C82" s="2">
        <v>30</v>
      </c>
      <c r="D82" s="1">
        <v>963.77</v>
      </c>
      <c r="E82" s="1">
        <v>394.46</v>
      </c>
      <c r="F82" s="1">
        <v>1577.84</v>
      </c>
      <c r="G82" s="1">
        <v>1183.3800000000001</v>
      </c>
      <c r="H82" s="2">
        <v>25</v>
      </c>
      <c r="I82" s="1">
        <v>890.93</v>
      </c>
      <c r="J82" s="1">
        <v>735.9</v>
      </c>
      <c r="K82" s="1">
        <v>1183.3800000000001</v>
      </c>
      <c r="L82" s="1">
        <v>447.48</v>
      </c>
      <c r="M82" s="1">
        <v>72.84</v>
      </c>
      <c r="N82" s="4">
        <v>8.18</v>
      </c>
    </row>
    <row r="83" spans="1:14" x14ac:dyDescent="0.25">
      <c r="A83" t="s">
        <v>5</v>
      </c>
      <c r="B83" t="s">
        <v>12</v>
      </c>
      <c r="C83" s="2">
        <v>30</v>
      </c>
      <c r="D83" s="1">
        <v>1026</v>
      </c>
      <c r="E83" s="1">
        <v>955.8</v>
      </c>
      <c r="F83" s="1">
        <v>2052</v>
      </c>
      <c r="G83" s="1">
        <v>1096.2</v>
      </c>
      <c r="H83" s="2">
        <v>29</v>
      </c>
      <c r="I83" s="1">
        <v>1257.98</v>
      </c>
      <c r="J83" s="1">
        <v>967.68</v>
      </c>
      <c r="K83" s="1">
        <v>2052</v>
      </c>
      <c r="L83" s="1">
        <v>1084.32</v>
      </c>
      <c r="M83" s="1">
        <v>-231.98</v>
      </c>
      <c r="N83" s="4">
        <v>-18.399999999999999</v>
      </c>
    </row>
    <row r="84" spans="1:14" x14ac:dyDescent="0.25">
      <c r="A84" t="s">
        <v>5</v>
      </c>
      <c r="B84" t="s">
        <v>13</v>
      </c>
      <c r="C84" s="2">
        <v>271</v>
      </c>
      <c r="D84" s="1">
        <v>949.9</v>
      </c>
      <c r="E84" s="1">
        <v>601.61</v>
      </c>
      <c r="F84" s="1">
        <v>1804.82</v>
      </c>
      <c r="G84" s="1">
        <v>1203.21</v>
      </c>
      <c r="H84" s="2">
        <v>232</v>
      </c>
      <c r="I84" s="1">
        <v>887.83</v>
      </c>
      <c r="J84" s="1">
        <v>788.32</v>
      </c>
      <c r="K84" s="1">
        <v>1674.2049999999999</v>
      </c>
      <c r="L84" s="1">
        <v>885.88499999999999</v>
      </c>
      <c r="M84" s="1">
        <v>62.069999999999901</v>
      </c>
      <c r="N84" s="4">
        <v>6.99</v>
      </c>
    </row>
    <row r="85" spans="1:14" x14ac:dyDescent="0.25">
      <c r="A85" t="s">
        <v>5</v>
      </c>
      <c r="B85" t="s">
        <v>30</v>
      </c>
      <c r="C85" s="2">
        <v>85</v>
      </c>
      <c r="D85" s="1">
        <v>1067.4000000000001</v>
      </c>
      <c r="E85" s="1">
        <v>865.78</v>
      </c>
      <c r="F85" s="1">
        <v>2597.34</v>
      </c>
      <c r="G85" s="1">
        <v>1731.56</v>
      </c>
      <c r="H85" s="2">
        <v>91</v>
      </c>
      <c r="I85" s="1">
        <v>1009.81</v>
      </c>
      <c r="J85" s="1">
        <v>832.2</v>
      </c>
      <c r="K85" s="1">
        <v>2496.6</v>
      </c>
      <c r="L85" s="1">
        <v>1664.4</v>
      </c>
      <c r="M85" s="1">
        <v>57.590000000000103</v>
      </c>
      <c r="N85" s="4">
        <v>5.7</v>
      </c>
    </row>
    <row r="86" spans="1:14" x14ac:dyDescent="0.25">
      <c r="A86" t="s">
        <v>5</v>
      </c>
      <c r="B86" t="s">
        <v>33</v>
      </c>
      <c r="C86" s="2">
        <v>163</v>
      </c>
      <c r="D86" s="1">
        <v>689.36</v>
      </c>
      <c r="E86" s="1">
        <v>344.68</v>
      </c>
      <c r="F86" s="1">
        <v>1041.08</v>
      </c>
      <c r="G86" s="1">
        <v>696.4</v>
      </c>
      <c r="H86" s="2">
        <v>180</v>
      </c>
      <c r="I86" s="1">
        <v>809.4</v>
      </c>
      <c r="J86" s="1">
        <v>322.83</v>
      </c>
      <c r="K86" s="1">
        <v>1291.32</v>
      </c>
      <c r="L86" s="1">
        <v>968.49</v>
      </c>
      <c r="M86" s="1">
        <v>-120.04</v>
      </c>
      <c r="N86" s="4">
        <v>-14.8</v>
      </c>
    </row>
    <row r="87" spans="1:14" x14ac:dyDescent="0.25">
      <c r="A87" t="s">
        <v>5</v>
      </c>
      <c r="B87" t="s">
        <v>16</v>
      </c>
      <c r="C87" s="2">
        <v>148</v>
      </c>
      <c r="D87" s="1">
        <v>910.11500000000001</v>
      </c>
      <c r="E87" s="1">
        <v>455.9</v>
      </c>
      <c r="F87" s="1">
        <v>3123.1</v>
      </c>
      <c r="G87" s="1">
        <v>2667.2</v>
      </c>
      <c r="H87" s="2">
        <v>180</v>
      </c>
      <c r="I87" s="1">
        <v>455.9</v>
      </c>
      <c r="J87" s="1">
        <v>455.9</v>
      </c>
      <c r="K87" s="1">
        <v>1848.82</v>
      </c>
      <c r="L87" s="1">
        <v>1392.92</v>
      </c>
      <c r="M87" s="1">
        <v>454.21499999999997</v>
      </c>
      <c r="N87" s="4">
        <v>99.6</v>
      </c>
    </row>
    <row r="88" spans="1:14" x14ac:dyDescent="0.25">
      <c r="A88" t="s">
        <v>5</v>
      </c>
      <c r="B88" t="s">
        <v>19</v>
      </c>
      <c r="C88" s="2">
        <v>22</v>
      </c>
      <c r="D88" s="1">
        <v>1189.32</v>
      </c>
      <c r="E88" s="1">
        <v>1066.07</v>
      </c>
      <c r="F88" s="1">
        <v>1420.92</v>
      </c>
      <c r="G88" s="1">
        <v>354.85</v>
      </c>
      <c r="H88" s="2">
        <v>29</v>
      </c>
      <c r="I88" s="1">
        <v>1066.07</v>
      </c>
      <c r="J88" s="1">
        <v>890.6</v>
      </c>
      <c r="K88" s="1">
        <v>1950.59</v>
      </c>
      <c r="L88" s="1">
        <v>1059.99</v>
      </c>
      <c r="M88" s="1">
        <v>123.25</v>
      </c>
      <c r="N88" s="4">
        <v>11.6</v>
      </c>
    </row>
    <row r="89" spans="1:14" x14ac:dyDescent="0.25">
      <c r="A89" t="s">
        <v>5</v>
      </c>
      <c r="B89" t="s">
        <v>21</v>
      </c>
      <c r="C89" s="2">
        <v>275</v>
      </c>
      <c r="D89" s="1">
        <v>844.98</v>
      </c>
      <c r="E89" s="1">
        <v>281.66000000000003</v>
      </c>
      <c r="F89" s="1">
        <v>1116.8699999999999</v>
      </c>
      <c r="G89" s="1">
        <v>835.21</v>
      </c>
      <c r="H89" s="2">
        <v>215</v>
      </c>
      <c r="I89" s="1">
        <v>917.91</v>
      </c>
      <c r="J89" s="1">
        <v>891.99</v>
      </c>
      <c r="K89" s="1">
        <v>1119.51</v>
      </c>
      <c r="L89" s="1">
        <v>227.52</v>
      </c>
      <c r="M89" s="1">
        <v>-72.929999999999893</v>
      </c>
      <c r="N89" s="4">
        <v>-7.95</v>
      </c>
    </row>
    <row r="90" spans="1:14" x14ac:dyDescent="0.25">
      <c r="A90" t="s">
        <v>5</v>
      </c>
      <c r="B90" t="s">
        <v>39</v>
      </c>
      <c r="C90" s="2">
        <v>52</v>
      </c>
      <c r="D90" s="1">
        <v>1010.89</v>
      </c>
      <c r="E90" s="1">
        <v>710.69</v>
      </c>
      <c r="F90" s="1">
        <v>1597.675</v>
      </c>
      <c r="G90" s="1">
        <v>886.98500000000001</v>
      </c>
    </row>
    <row r="91" spans="1:14" x14ac:dyDescent="0.25">
      <c r="A91" t="s">
        <v>5</v>
      </c>
      <c r="B91" t="s">
        <v>41</v>
      </c>
      <c r="C91" s="2">
        <v>36</v>
      </c>
      <c r="D91" s="1">
        <v>916.97</v>
      </c>
      <c r="E91" s="1">
        <v>610.77</v>
      </c>
      <c r="F91" s="1">
        <v>916.97</v>
      </c>
      <c r="G91" s="1">
        <v>306.2</v>
      </c>
      <c r="H91" s="2">
        <v>28</v>
      </c>
      <c r="I91" s="1">
        <v>850.21</v>
      </c>
      <c r="J91" s="1">
        <v>610.77</v>
      </c>
      <c r="K91" s="1">
        <v>1302.99</v>
      </c>
      <c r="L91" s="1">
        <v>692.22</v>
      </c>
      <c r="M91" s="1">
        <v>66.760000000000005</v>
      </c>
      <c r="N91" s="4">
        <v>7.85</v>
      </c>
    </row>
    <row r="92" spans="1:14" x14ac:dyDescent="0.25">
      <c r="A92" t="s">
        <v>6</v>
      </c>
      <c r="B92" t="s">
        <v>22</v>
      </c>
      <c r="C92" s="2">
        <v>22</v>
      </c>
      <c r="D92" s="1">
        <v>1155.6199999999999</v>
      </c>
      <c r="E92" s="1">
        <v>592.13</v>
      </c>
      <c r="F92" s="1">
        <v>2433.2800000000002</v>
      </c>
      <c r="G92" s="1">
        <v>1841.15</v>
      </c>
      <c r="H92" s="2">
        <v>12</v>
      </c>
      <c r="I92" s="1">
        <v>878.29</v>
      </c>
      <c r="J92" s="1">
        <v>561.53</v>
      </c>
      <c r="K92" s="1">
        <v>1931.4649999999999</v>
      </c>
      <c r="L92" s="1">
        <v>1369.9349999999999</v>
      </c>
      <c r="M92" s="1">
        <v>277.33</v>
      </c>
      <c r="N92" s="4">
        <v>31.6</v>
      </c>
    </row>
    <row r="93" spans="1:14" x14ac:dyDescent="0.25">
      <c r="A93" t="s">
        <v>6</v>
      </c>
      <c r="B93" t="s">
        <v>23</v>
      </c>
      <c r="C93" s="2">
        <v>73</v>
      </c>
      <c r="D93" s="1">
        <v>1170.28</v>
      </c>
      <c r="E93" s="1">
        <v>866.48</v>
      </c>
      <c r="F93" s="1">
        <v>3928.47</v>
      </c>
      <c r="G93" s="1">
        <v>3061.99</v>
      </c>
      <c r="H93" s="2">
        <v>43</v>
      </c>
      <c r="I93" s="1">
        <v>2270.2399999999998</v>
      </c>
      <c r="J93" s="1">
        <v>987.42</v>
      </c>
      <c r="K93" s="1">
        <v>4341.08</v>
      </c>
      <c r="L93" s="1">
        <v>3353.66</v>
      </c>
      <c r="M93" s="1">
        <v>-1099.96</v>
      </c>
      <c r="N93" s="4">
        <v>-48.5</v>
      </c>
    </row>
    <row r="94" spans="1:14" x14ac:dyDescent="0.25">
      <c r="A94" t="s">
        <v>6</v>
      </c>
      <c r="B94" t="s">
        <v>24</v>
      </c>
      <c r="C94" s="2">
        <v>74</v>
      </c>
      <c r="D94" s="1">
        <v>1165.2</v>
      </c>
      <c r="E94" s="1">
        <v>874.15</v>
      </c>
      <c r="F94" s="1">
        <v>3917.28</v>
      </c>
      <c r="G94" s="1">
        <v>3043.13</v>
      </c>
      <c r="H94" s="2">
        <v>60</v>
      </c>
      <c r="I94" s="1">
        <v>1214.26</v>
      </c>
      <c r="J94" s="1">
        <v>887.36</v>
      </c>
      <c r="K94" s="1">
        <v>4148.0749999999998</v>
      </c>
      <c r="L94" s="1">
        <v>3260.7150000000001</v>
      </c>
      <c r="M94" s="1">
        <v>-49.059999999999903</v>
      </c>
      <c r="N94" s="4">
        <v>-4.04</v>
      </c>
    </row>
    <row r="95" spans="1:14" x14ac:dyDescent="0.25">
      <c r="A95" t="s">
        <v>6</v>
      </c>
      <c r="B95" t="s">
        <v>42</v>
      </c>
      <c r="C95" s="2">
        <v>103</v>
      </c>
      <c r="D95" s="1">
        <v>1191.3599999999999</v>
      </c>
      <c r="E95" s="1">
        <v>600.47</v>
      </c>
      <c r="F95" s="1">
        <v>3298.14</v>
      </c>
      <c r="G95" s="1">
        <v>2697.67</v>
      </c>
      <c r="H95" s="2">
        <v>87</v>
      </c>
      <c r="I95" s="1">
        <v>1306.25</v>
      </c>
      <c r="J95" s="1">
        <v>655.91</v>
      </c>
      <c r="K95" s="1">
        <v>3135.38</v>
      </c>
      <c r="L95" s="1">
        <v>2479.4699999999998</v>
      </c>
      <c r="M95" s="1">
        <v>-114.89</v>
      </c>
      <c r="N95" s="4">
        <v>-8.8000000000000007</v>
      </c>
    </row>
    <row r="96" spans="1:14" x14ac:dyDescent="0.25">
      <c r="A96" t="s">
        <v>6</v>
      </c>
      <c r="B96" t="s">
        <v>43</v>
      </c>
      <c r="C96" s="2">
        <v>29</v>
      </c>
      <c r="D96" s="1">
        <v>963.77</v>
      </c>
      <c r="E96" s="1">
        <v>555.76</v>
      </c>
      <c r="F96" s="1">
        <v>1524.6</v>
      </c>
      <c r="G96" s="1">
        <v>968.84</v>
      </c>
      <c r="H96" s="2">
        <v>30</v>
      </c>
      <c r="I96" s="1">
        <v>984.78499999999997</v>
      </c>
      <c r="J96" s="1">
        <v>600.47</v>
      </c>
      <c r="K96" s="1">
        <v>3135.38</v>
      </c>
      <c r="L96" s="1">
        <v>2534.91</v>
      </c>
      <c r="M96" s="1">
        <v>-21.015000000000001</v>
      </c>
      <c r="N96" s="4">
        <v>-2.13</v>
      </c>
    </row>
    <row r="97" spans="1:14" x14ac:dyDescent="0.25">
      <c r="A97" t="s">
        <v>6</v>
      </c>
      <c r="B97" t="s">
        <v>12</v>
      </c>
      <c r="C97" s="2">
        <v>43</v>
      </c>
      <c r="D97" s="1">
        <v>1719.75</v>
      </c>
      <c r="E97" s="1">
        <v>862.6</v>
      </c>
      <c r="F97" s="1">
        <v>7531.2</v>
      </c>
      <c r="G97" s="1">
        <v>6668.6</v>
      </c>
      <c r="H97" s="2">
        <v>35</v>
      </c>
      <c r="I97" s="1">
        <v>1116.25</v>
      </c>
      <c r="J97" s="1">
        <v>687.9</v>
      </c>
      <c r="K97" s="1">
        <v>3109.17</v>
      </c>
      <c r="L97" s="1">
        <v>2421.27</v>
      </c>
      <c r="M97" s="1">
        <v>603.5</v>
      </c>
      <c r="N97" s="4">
        <v>54.1</v>
      </c>
    </row>
    <row r="98" spans="1:14" x14ac:dyDescent="0.25">
      <c r="A98" t="s">
        <v>6</v>
      </c>
      <c r="B98" t="s">
        <v>13</v>
      </c>
      <c r="C98" s="2">
        <v>348</v>
      </c>
      <c r="D98" s="1">
        <v>1436.625</v>
      </c>
      <c r="E98" s="1">
        <v>743.08500000000004</v>
      </c>
      <c r="F98" s="1">
        <v>3209.4650000000001</v>
      </c>
      <c r="G98" s="1">
        <v>2466.38</v>
      </c>
      <c r="H98" s="2">
        <v>309</v>
      </c>
      <c r="I98" s="1">
        <v>1048.21</v>
      </c>
      <c r="J98" s="1">
        <v>593.6</v>
      </c>
      <c r="K98" s="1">
        <v>3129.64</v>
      </c>
      <c r="L98" s="1">
        <v>2536.04</v>
      </c>
      <c r="M98" s="1">
        <v>388.41500000000002</v>
      </c>
      <c r="N98" s="4">
        <v>37.1</v>
      </c>
    </row>
    <row r="99" spans="1:14" x14ac:dyDescent="0.25">
      <c r="A99" t="s">
        <v>6</v>
      </c>
      <c r="B99" t="s">
        <v>30</v>
      </c>
      <c r="C99" s="2">
        <v>92</v>
      </c>
      <c r="D99" s="1">
        <v>1600.16</v>
      </c>
      <c r="E99" s="1">
        <v>909.65499999999997</v>
      </c>
      <c r="F99" s="1">
        <v>4302.7849999999999</v>
      </c>
      <c r="G99" s="1">
        <v>3393.13</v>
      </c>
      <c r="H99" s="2">
        <v>99</v>
      </c>
      <c r="I99" s="1">
        <v>1486.81</v>
      </c>
      <c r="J99" s="1">
        <v>1009.81</v>
      </c>
      <c r="K99" s="1">
        <v>4392.0200000000004</v>
      </c>
      <c r="L99" s="1">
        <v>3382.21</v>
      </c>
      <c r="M99" s="1">
        <v>113.35</v>
      </c>
      <c r="N99" s="4">
        <v>7.62</v>
      </c>
    </row>
    <row r="100" spans="1:14" x14ac:dyDescent="0.25">
      <c r="A100" t="s">
        <v>6</v>
      </c>
      <c r="B100" t="s">
        <v>33</v>
      </c>
      <c r="C100" s="2">
        <v>196</v>
      </c>
      <c r="D100" s="1">
        <v>863.81500000000005</v>
      </c>
      <c r="E100" s="1">
        <v>344.68</v>
      </c>
      <c r="F100" s="1">
        <v>1179.54</v>
      </c>
      <c r="G100" s="1">
        <v>834.86</v>
      </c>
      <c r="H100" s="2">
        <v>205</v>
      </c>
      <c r="I100" s="1">
        <v>1136.0999999999999</v>
      </c>
      <c r="J100" s="1">
        <v>430.44</v>
      </c>
      <c r="K100" s="1">
        <v>2870.93</v>
      </c>
      <c r="L100" s="1">
        <v>2440.4899999999998</v>
      </c>
      <c r="M100" s="1">
        <v>-272.28500000000003</v>
      </c>
      <c r="N100" s="4">
        <v>-24</v>
      </c>
    </row>
    <row r="101" spans="1:14" x14ac:dyDescent="0.25">
      <c r="A101" t="s">
        <v>6</v>
      </c>
      <c r="B101" t="s">
        <v>16</v>
      </c>
      <c r="C101" s="2">
        <v>147</v>
      </c>
      <c r="D101" s="1">
        <v>1624</v>
      </c>
      <c r="E101" s="1">
        <v>1072.82</v>
      </c>
      <c r="F101" s="1">
        <v>3502</v>
      </c>
      <c r="G101" s="1">
        <v>2429.1799999999998</v>
      </c>
      <c r="H101" s="2">
        <v>139</v>
      </c>
      <c r="I101" s="1">
        <v>2567.0500000000002</v>
      </c>
      <c r="J101" s="1">
        <v>1106</v>
      </c>
      <c r="K101" s="1">
        <v>3468</v>
      </c>
      <c r="L101" s="1">
        <v>2362</v>
      </c>
      <c r="M101" s="1">
        <v>-943.05</v>
      </c>
      <c r="N101" s="4">
        <v>-36.700000000000003</v>
      </c>
    </row>
    <row r="102" spans="1:14" x14ac:dyDescent="0.25">
      <c r="A102" t="s">
        <v>6</v>
      </c>
      <c r="B102" t="s">
        <v>19</v>
      </c>
      <c r="C102" s="2">
        <v>19</v>
      </c>
      <c r="D102" s="1">
        <v>1495.48</v>
      </c>
      <c r="E102" s="1">
        <v>578.03</v>
      </c>
      <c r="F102" s="1">
        <v>5353.49</v>
      </c>
      <c r="G102" s="1">
        <v>4775.46</v>
      </c>
      <c r="H102" s="2">
        <v>27</v>
      </c>
      <c r="I102" s="1">
        <v>1379.55</v>
      </c>
      <c r="J102" s="1">
        <v>585.19000000000005</v>
      </c>
      <c r="K102" s="1">
        <v>4740.04</v>
      </c>
      <c r="L102" s="1">
        <v>4154.8500000000004</v>
      </c>
      <c r="M102" s="1">
        <v>115.93</v>
      </c>
      <c r="N102" s="4">
        <v>8.4</v>
      </c>
    </row>
    <row r="103" spans="1:14" x14ac:dyDescent="0.25">
      <c r="A103" t="s">
        <v>6</v>
      </c>
      <c r="B103" t="s">
        <v>21</v>
      </c>
      <c r="C103" s="2">
        <v>273</v>
      </c>
      <c r="D103" s="1">
        <v>851.28</v>
      </c>
      <c r="E103" s="1">
        <v>338.02</v>
      </c>
      <c r="F103" s="1">
        <v>1926.19</v>
      </c>
      <c r="G103" s="1">
        <v>1588.17</v>
      </c>
      <c r="H103" s="2">
        <v>218</v>
      </c>
      <c r="I103" s="1">
        <v>1273.44</v>
      </c>
      <c r="J103" s="1">
        <v>451.18</v>
      </c>
      <c r="K103" s="1">
        <v>3645.6</v>
      </c>
      <c r="L103" s="1">
        <v>3194.42</v>
      </c>
      <c r="M103" s="1">
        <v>-422.16</v>
      </c>
      <c r="N103" s="4">
        <v>-33.200000000000003</v>
      </c>
    </row>
    <row r="104" spans="1:14" x14ac:dyDescent="0.25">
      <c r="A104" t="s">
        <v>6</v>
      </c>
      <c r="B104" t="s">
        <v>39</v>
      </c>
      <c r="C104" s="2">
        <v>63</v>
      </c>
      <c r="D104" s="1">
        <v>1403.26</v>
      </c>
      <c r="E104" s="1">
        <v>886.98</v>
      </c>
      <c r="F104" s="1">
        <v>2958.77</v>
      </c>
      <c r="G104" s="1">
        <v>2071.79</v>
      </c>
    </row>
    <row r="105" spans="1:14" x14ac:dyDescent="0.25">
      <c r="A105" t="s">
        <v>6</v>
      </c>
      <c r="B105" t="s">
        <v>41</v>
      </c>
      <c r="C105" s="2">
        <v>44</v>
      </c>
      <c r="D105" s="1">
        <v>1211.2550000000001</v>
      </c>
      <c r="E105" s="1">
        <v>666.625</v>
      </c>
      <c r="F105" s="1">
        <v>3137.98</v>
      </c>
      <c r="G105" s="1">
        <v>2471.355</v>
      </c>
      <c r="H105" s="2">
        <v>28</v>
      </c>
      <c r="I105" s="1">
        <v>1327.06</v>
      </c>
      <c r="J105" s="1">
        <v>625.92999999999995</v>
      </c>
      <c r="K105" s="1">
        <v>2992.08</v>
      </c>
      <c r="L105" s="1">
        <v>2366.15</v>
      </c>
      <c r="M105" s="1">
        <v>-115.80500000000001</v>
      </c>
      <c r="N105" s="4">
        <v>-8.73</v>
      </c>
    </row>
    <row r="106" spans="1:14" x14ac:dyDescent="0.25">
      <c r="A106" t="s">
        <v>7</v>
      </c>
      <c r="B106" t="s">
        <v>22</v>
      </c>
      <c r="C106" s="2">
        <v>26</v>
      </c>
      <c r="D106" s="1">
        <v>296.58</v>
      </c>
      <c r="E106" s="1">
        <v>179.17</v>
      </c>
      <c r="F106" s="1">
        <v>296.58</v>
      </c>
      <c r="G106" s="1">
        <v>117.41</v>
      </c>
    </row>
    <row r="107" spans="1:14" x14ac:dyDescent="0.25">
      <c r="A107" t="s">
        <v>7</v>
      </c>
      <c r="B107" t="s">
        <v>23</v>
      </c>
      <c r="C107" s="2">
        <v>14</v>
      </c>
      <c r="D107" s="1">
        <v>1265.51</v>
      </c>
      <c r="E107" s="1">
        <v>1265.51</v>
      </c>
      <c r="F107" s="1">
        <v>1265.51</v>
      </c>
      <c r="G107" s="1">
        <v>0</v>
      </c>
    </row>
    <row r="108" spans="1:14" x14ac:dyDescent="0.25">
      <c r="A108" t="s">
        <v>7</v>
      </c>
      <c r="B108" t="s">
        <v>12</v>
      </c>
      <c r="C108" s="2">
        <v>10</v>
      </c>
      <c r="D108" s="1">
        <v>1069.72</v>
      </c>
      <c r="E108" s="1">
        <v>1024.2</v>
      </c>
      <c r="F108" s="1">
        <v>1069.72</v>
      </c>
      <c r="G108" s="1">
        <v>45.52</v>
      </c>
    </row>
    <row r="109" spans="1:14" x14ac:dyDescent="0.25">
      <c r="A109" t="s">
        <v>7</v>
      </c>
      <c r="B109" t="s">
        <v>13</v>
      </c>
      <c r="C109" s="2">
        <v>88</v>
      </c>
      <c r="D109" s="1">
        <v>561.88</v>
      </c>
      <c r="E109" s="1">
        <v>488.25</v>
      </c>
      <c r="F109" s="1">
        <v>581.25</v>
      </c>
      <c r="G109" s="1">
        <v>93</v>
      </c>
      <c r="H109" s="2">
        <v>62</v>
      </c>
      <c r="I109" s="1">
        <v>531.65</v>
      </c>
      <c r="J109" s="1">
        <v>515.87</v>
      </c>
      <c r="K109" s="1">
        <v>620</v>
      </c>
      <c r="L109" s="1">
        <v>104.13</v>
      </c>
      <c r="M109" s="1">
        <v>30.23</v>
      </c>
      <c r="N109" s="4">
        <v>5.69</v>
      </c>
    </row>
    <row r="110" spans="1:14" x14ac:dyDescent="0.25">
      <c r="A110" t="s">
        <v>7</v>
      </c>
      <c r="B110" t="s">
        <v>14</v>
      </c>
      <c r="C110" s="2">
        <v>271</v>
      </c>
      <c r="D110" s="1">
        <v>710.21</v>
      </c>
      <c r="E110" s="1">
        <v>674.25</v>
      </c>
      <c r="F110" s="1">
        <v>710.21</v>
      </c>
      <c r="G110" s="1">
        <v>35.96</v>
      </c>
      <c r="H110" s="2">
        <v>380</v>
      </c>
      <c r="I110" s="1">
        <v>622.08000000000004</v>
      </c>
      <c r="J110" s="1">
        <v>622.08000000000004</v>
      </c>
      <c r="K110" s="1">
        <v>682.56</v>
      </c>
      <c r="L110" s="1">
        <v>60.48</v>
      </c>
      <c r="M110" s="1">
        <v>88.13</v>
      </c>
      <c r="N110" s="4">
        <v>14.2</v>
      </c>
    </row>
    <row r="111" spans="1:14" x14ac:dyDescent="0.25">
      <c r="A111" t="s">
        <v>7</v>
      </c>
      <c r="B111" t="s">
        <v>32</v>
      </c>
      <c r="C111" s="2">
        <v>246</v>
      </c>
      <c r="D111" s="1">
        <v>710.21</v>
      </c>
      <c r="E111" s="1">
        <v>296.67</v>
      </c>
      <c r="F111" s="1">
        <v>710.21</v>
      </c>
      <c r="G111" s="1">
        <v>413.54</v>
      </c>
      <c r="H111" s="2">
        <v>67</v>
      </c>
      <c r="I111" s="1">
        <v>682.56</v>
      </c>
      <c r="J111" s="1">
        <v>622.08000000000004</v>
      </c>
      <c r="K111" s="1">
        <v>777.6</v>
      </c>
      <c r="L111" s="1">
        <v>155.52000000000001</v>
      </c>
      <c r="M111" s="1">
        <v>27.650000000000102</v>
      </c>
      <c r="N111" s="4">
        <v>4.05</v>
      </c>
    </row>
    <row r="112" spans="1:14" x14ac:dyDescent="0.25">
      <c r="A112" t="s">
        <v>7</v>
      </c>
      <c r="B112" t="s">
        <v>33</v>
      </c>
      <c r="C112" s="2">
        <v>12</v>
      </c>
      <c r="D112" s="1">
        <v>307.8</v>
      </c>
      <c r="E112" s="1">
        <v>307.8</v>
      </c>
      <c r="F112" s="1">
        <v>307.8</v>
      </c>
      <c r="G112" s="1">
        <v>0</v>
      </c>
    </row>
    <row r="113" spans="1:14" x14ac:dyDescent="0.25">
      <c r="A113" t="s">
        <v>7</v>
      </c>
      <c r="B113" t="s">
        <v>16</v>
      </c>
      <c r="C113" s="2">
        <v>170</v>
      </c>
      <c r="D113" s="1">
        <v>247.35</v>
      </c>
      <c r="E113" s="1">
        <v>247.35</v>
      </c>
      <c r="F113" s="1">
        <v>247.35</v>
      </c>
      <c r="G113" s="1">
        <v>2.8421710000000002E-14</v>
      </c>
      <c r="H113" s="2">
        <v>81</v>
      </c>
      <c r="I113" s="1">
        <v>255</v>
      </c>
      <c r="J113" s="1">
        <v>255</v>
      </c>
      <c r="K113" s="1">
        <v>255</v>
      </c>
      <c r="L113" s="1">
        <v>0</v>
      </c>
      <c r="M113" s="1">
        <v>-7.6500000000000101</v>
      </c>
      <c r="N113" s="4">
        <v>-3</v>
      </c>
    </row>
    <row r="114" spans="1:14" x14ac:dyDescent="0.25">
      <c r="A114" t="s">
        <v>7</v>
      </c>
      <c r="B114" t="s">
        <v>21</v>
      </c>
      <c r="C114" s="2">
        <v>128</v>
      </c>
      <c r="D114" s="1">
        <v>635.86</v>
      </c>
      <c r="E114" s="1">
        <v>540.48</v>
      </c>
      <c r="F114" s="1">
        <v>699.45</v>
      </c>
      <c r="G114" s="1">
        <v>158.97</v>
      </c>
      <c r="H114" s="2">
        <v>182</v>
      </c>
      <c r="I114" s="1">
        <v>672.55</v>
      </c>
      <c r="J114" s="1">
        <v>658.79</v>
      </c>
      <c r="K114" s="1">
        <v>672.55</v>
      </c>
      <c r="L114" s="1">
        <v>13.76</v>
      </c>
      <c r="M114" s="1">
        <v>-36.689999999999898</v>
      </c>
      <c r="N114" s="4">
        <v>-5.46</v>
      </c>
    </row>
    <row r="115" spans="1:14" x14ac:dyDescent="0.25">
      <c r="A115" t="s">
        <v>8</v>
      </c>
      <c r="B115" t="s">
        <v>22</v>
      </c>
      <c r="C115" s="2">
        <v>77</v>
      </c>
      <c r="D115" s="1">
        <v>1189.6600000000001</v>
      </c>
      <c r="E115" s="1">
        <v>1189.6600000000001</v>
      </c>
      <c r="F115" s="1">
        <v>1359.39</v>
      </c>
      <c r="G115" s="1">
        <v>169.73</v>
      </c>
    </row>
    <row r="116" spans="1:14" x14ac:dyDescent="0.25">
      <c r="A116" t="s">
        <v>8</v>
      </c>
      <c r="B116" t="s">
        <v>23</v>
      </c>
      <c r="C116" s="2">
        <v>303</v>
      </c>
      <c r="D116" s="1">
        <v>1889.08</v>
      </c>
      <c r="E116" s="1">
        <v>1822.43</v>
      </c>
      <c r="F116" s="1">
        <v>2350.83</v>
      </c>
      <c r="G116" s="1">
        <v>528.4</v>
      </c>
      <c r="H116" s="2">
        <v>291</v>
      </c>
      <c r="I116" s="1">
        <v>2137.17</v>
      </c>
      <c r="J116" s="1">
        <v>1964.9</v>
      </c>
      <c r="K116" s="1">
        <v>2271.34</v>
      </c>
      <c r="L116" s="1">
        <v>306.44</v>
      </c>
      <c r="M116" s="1">
        <v>-248.09</v>
      </c>
      <c r="N116" s="4">
        <v>-11.6</v>
      </c>
    </row>
    <row r="117" spans="1:14" x14ac:dyDescent="0.25">
      <c r="A117" t="s">
        <v>8</v>
      </c>
      <c r="B117" t="s">
        <v>24</v>
      </c>
      <c r="C117" s="2">
        <v>81</v>
      </c>
      <c r="D117" s="1">
        <v>2322.5100000000002</v>
      </c>
      <c r="E117" s="1">
        <v>1889.08</v>
      </c>
      <c r="F117" s="1">
        <v>2464.13</v>
      </c>
      <c r="G117" s="1">
        <v>575.04999999999995</v>
      </c>
      <c r="H117" s="2">
        <v>84</v>
      </c>
      <c r="I117" s="1">
        <v>1934.24</v>
      </c>
      <c r="J117" s="1">
        <v>1934.24</v>
      </c>
      <c r="K117" s="1">
        <v>2103.8200000000002</v>
      </c>
      <c r="L117" s="1">
        <v>169.58</v>
      </c>
      <c r="M117" s="1">
        <v>388.27</v>
      </c>
      <c r="N117" s="4">
        <v>20.100000000000001</v>
      </c>
    </row>
    <row r="118" spans="1:14" x14ac:dyDescent="0.25">
      <c r="A118" t="s">
        <v>8</v>
      </c>
      <c r="B118" t="s">
        <v>42</v>
      </c>
      <c r="C118" s="2">
        <v>226</v>
      </c>
      <c r="D118" s="1">
        <v>1787.04</v>
      </c>
      <c r="E118" s="1">
        <v>1757.89</v>
      </c>
      <c r="F118" s="1">
        <v>1977</v>
      </c>
      <c r="G118" s="1">
        <v>219.11</v>
      </c>
      <c r="H118" s="2">
        <v>271</v>
      </c>
      <c r="I118" s="1">
        <v>1787.04</v>
      </c>
      <c r="J118" s="1">
        <v>1555.62</v>
      </c>
      <c r="K118" s="1">
        <v>1861.47</v>
      </c>
      <c r="L118" s="1">
        <v>305.85000000000002</v>
      </c>
      <c r="M118" s="1">
        <v>0</v>
      </c>
      <c r="N118" s="4">
        <v>0</v>
      </c>
    </row>
    <row r="119" spans="1:14" x14ac:dyDescent="0.25">
      <c r="A119" t="s">
        <v>8</v>
      </c>
      <c r="B119" t="s">
        <v>43</v>
      </c>
      <c r="C119" s="2">
        <v>57</v>
      </c>
      <c r="D119" s="1">
        <v>1530</v>
      </c>
      <c r="E119" s="1">
        <v>1530</v>
      </c>
      <c r="F119" s="1">
        <v>1757.89</v>
      </c>
      <c r="G119" s="1">
        <v>227.89</v>
      </c>
      <c r="H119" s="2">
        <v>132</v>
      </c>
      <c r="I119" s="1">
        <v>1543.58</v>
      </c>
      <c r="J119" s="1">
        <v>1543.58</v>
      </c>
      <c r="K119" s="1">
        <v>1555.04</v>
      </c>
      <c r="L119" s="1">
        <v>11.46</v>
      </c>
      <c r="M119" s="1">
        <v>-13.579999999999901</v>
      </c>
      <c r="N119" s="4">
        <v>-0.88</v>
      </c>
    </row>
    <row r="120" spans="1:14" x14ac:dyDescent="0.25">
      <c r="A120" t="s">
        <v>8</v>
      </c>
      <c r="B120" t="s">
        <v>12</v>
      </c>
      <c r="C120" s="2">
        <v>226</v>
      </c>
      <c r="D120" s="1">
        <v>3347.8</v>
      </c>
      <c r="E120" s="1">
        <v>3171.6</v>
      </c>
      <c r="F120" s="1">
        <v>3463.2</v>
      </c>
      <c r="G120" s="1">
        <v>291.60000000000002</v>
      </c>
      <c r="H120" s="2">
        <v>184</v>
      </c>
      <c r="I120" s="1">
        <v>3347.8</v>
      </c>
      <c r="J120" s="1">
        <v>3226.81</v>
      </c>
      <c r="K120" s="1">
        <v>3655.6</v>
      </c>
      <c r="L120" s="1">
        <v>428.79</v>
      </c>
      <c r="M120" s="1">
        <v>0</v>
      </c>
      <c r="N120" s="4">
        <v>0</v>
      </c>
    </row>
    <row r="121" spans="1:14" x14ac:dyDescent="0.25">
      <c r="A121" t="s">
        <v>8</v>
      </c>
      <c r="B121" t="s">
        <v>13</v>
      </c>
      <c r="C121" s="2">
        <v>1427</v>
      </c>
      <c r="D121" s="1">
        <v>1665.09</v>
      </c>
      <c r="E121" s="1">
        <v>1430.59</v>
      </c>
      <c r="F121" s="1">
        <v>1885.6</v>
      </c>
      <c r="G121" s="1">
        <v>455.01</v>
      </c>
      <c r="H121" s="2">
        <v>1108</v>
      </c>
      <c r="I121" s="1">
        <v>1676.58</v>
      </c>
      <c r="J121" s="1">
        <v>1398.34</v>
      </c>
      <c r="K121" s="1">
        <v>1789.375</v>
      </c>
      <c r="L121" s="1">
        <v>391.03500000000003</v>
      </c>
      <c r="M121" s="1">
        <v>-11.49</v>
      </c>
      <c r="N121" s="4">
        <v>-0.68500000000000005</v>
      </c>
    </row>
    <row r="122" spans="1:14" x14ac:dyDescent="0.25">
      <c r="A122" t="s">
        <v>8</v>
      </c>
      <c r="B122" t="s">
        <v>30</v>
      </c>
      <c r="C122" s="2">
        <v>285</v>
      </c>
      <c r="D122" s="1">
        <v>1737.4</v>
      </c>
      <c r="E122" s="1">
        <v>1588.82</v>
      </c>
      <c r="F122" s="1">
        <v>2049.0300000000002</v>
      </c>
      <c r="G122" s="1">
        <v>460.21</v>
      </c>
      <c r="H122" s="2">
        <v>241</v>
      </c>
      <c r="I122" s="1">
        <v>2408</v>
      </c>
      <c r="J122" s="1">
        <v>1606</v>
      </c>
      <c r="K122" s="1">
        <v>2504.3200000000002</v>
      </c>
      <c r="L122" s="1">
        <v>898.32</v>
      </c>
      <c r="M122" s="1">
        <v>-670.6</v>
      </c>
      <c r="N122" s="4">
        <v>-27.8</v>
      </c>
    </row>
    <row r="123" spans="1:14" x14ac:dyDescent="0.25">
      <c r="A123" t="s">
        <v>8</v>
      </c>
      <c r="B123" t="s">
        <v>14</v>
      </c>
      <c r="C123" s="2">
        <v>1212</v>
      </c>
      <c r="D123" s="1">
        <v>2271</v>
      </c>
      <c r="E123" s="1">
        <v>1620.81</v>
      </c>
      <c r="F123" s="1">
        <v>2392.12</v>
      </c>
      <c r="G123" s="1">
        <v>771.31</v>
      </c>
      <c r="H123" s="2">
        <v>912</v>
      </c>
      <c r="I123" s="1">
        <v>2096.64</v>
      </c>
      <c r="J123" s="1">
        <v>1807.52</v>
      </c>
      <c r="K123" s="1">
        <v>2300.48</v>
      </c>
      <c r="L123" s="1">
        <v>492.96</v>
      </c>
      <c r="M123" s="1">
        <v>174.36</v>
      </c>
      <c r="N123" s="4">
        <v>8.32</v>
      </c>
    </row>
    <row r="124" spans="1:14" x14ac:dyDescent="0.25">
      <c r="A124" t="s">
        <v>8</v>
      </c>
      <c r="B124" t="s">
        <v>32</v>
      </c>
      <c r="C124" s="2">
        <v>1417</v>
      </c>
      <c r="D124" s="1">
        <v>1880.2</v>
      </c>
      <c r="E124" s="1">
        <v>1574.41</v>
      </c>
      <c r="F124" s="1">
        <v>2392.12</v>
      </c>
      <c r="G124" s="1">
        <v>817.71</v>
      </c>
      <c r="H124" s="2">
        <v>1222</v>
      </c>
      <c r="I124" s="1">
        <v>1807.52</v>
      </c>
      <c r="J124" s="1">
        <v>1072.32</v>
      </c>
      <c r="K124" s="1">
        <v>2096.64</v>
      </c>
      <c r="L124" s="1">
        <v>1024.32</v>
      </c>
      <c r="M124" s="1">
        <v>72.680000000000106</v>
      </c>
      <c r="N124" s="4">
        <v>4.0199999999999996</v>
      </c>
    </row>
    <row r="125" spans="1:14" x14ac:dyDescent="0.25">
      <c r="A125" t="s">
        <v>8</v>
      </c>
      <c r="B125" t="s">
        <v>33</v>
      </c>
      <c r="C125" s="2">
        <v>798</v>
      </c>
      <c r="D125" s="1">
        <v>547.19000000000005</v>
      </c>
      <c r="E125" s="1">
        <v>547.19000000000005</v>
      </c>
      <c r="F125" s="1">
        <v>1673.03</v>
      </c>
      <c r="G125" s="1">
        <v>1125.8399999999999</v>
      </c>
      <c r="H125" s="2">
        <v>654</v>
      </c>
      <c r="I125" s="1">
        <v>559.32000000000005</v>
      </c>
      <c r="J125" s="1">
        <v>559.32000000000005</v>
      </c>
      <c r="K125" s="1">
        <v>924.14</v>
      </c>
      <c r="L125" s="1">
        <v>364.82</v>
      </c>
      <c r="M125" s="1">
        <v>-12.13</v>
      </c>
      <c r="N125" s="4">
        <v>-2.17</v>
      </c>
    </row>
    <row r="126" spans="1:14" x14ac:dyDescent="0.25">
      <c r="A126" t="s">
        <v>8</v>
      </c>
      <c r="B126" t="s">
        <v>16</v>
      </c>
      <c r="C126" s="2">
        <v>254</v>
      </c>
      <c r="D126" s="1">
        <v>1362.85</v>
      </c>
      <c r="E126" s="1">
        <v>1320.7</v>
      </c>
      <c r="F126" s="1">
        <v>1378.04</v>
      </c>
      <c r="G126" s="1">
        <v>57.34</v>
      </c>
      <c r="H126" s="2">
        <v>470</v>
      </c>
      <c r="I126" s="1">
        <v>1405</v>
      </c>
      <c r="J126" s="1">
        <v>1378.04</v>
      </c>
      <c r="K126" s="1">
        <v>1423</v>
      </c>
      <c r="L126" s="1">
        <v>44.96</v>
      </c>
      <c r="M126" s="1">
        <v>-42.150000000000098</v>
      </c>
      <c r="N126" s="4">
        <v>-3</v>
      </c>
    </row>
    <row r="127" spans="1:14" x14ac:dyDescent="0.25">
      <c r="A127" t="s">
        <v>8</v>
      </c>
      <c r="B127" t="s">
        <v>19</v>
      </c>
      <c r="C127" s="2">
        <v>58</v>
      </c>
      <c r="D127" s="1">
        <v>1917.83</v>
      </c>
      <c r="E127" s="1">
        <v>1726.05</v>
      </c>
      <c r="F127" s="1">
        <v>1962.31</v>
      </c>
      <c r="G127" s="1">
        <v>236.26</v>
      </c>
      <c r="H127" s="2">
        <v>121</v>
      </c>
      <c r="I127" s="1">
        <v>1572.71</v>
      </c>
      <c r="J127" s="1">
        <v>1572.71</v>
      </c>
      <c r="K127" s="1">
        <v>1726.05</v>
      </c>
      <c r="L127" s="1">
        <v>153.34</v>
      </c>
      <c r="M127" s="1">
        <v>345.12</v>
      </c>
      <c r="N127" s="4">
        <v>21.9</v>
      </c>
    </row>
    <row r="128" spans="1:14" x14ac:dyDescent="0.25">
      <c r="A128" t="s">
        <v>8</v>
      </c>
      <c r="B128" t="s">
        <v>21</v>
      </c>
      <c r="C128" s="2">
        <v>825</v>
      </c>
      <c r="D128" s="1">
        <v>1773.07</v>
      </c>
      <c r="E128" s="1">
        <v>1416.81</v>
      </c>
      <c r="F128" s="1">
        <v>1796.01</v>
      </c>
      <c r="G128" s="1">
        <v>379.2</v>
      </c>
      <c r="H128" s="2">
        <v>563</v>
      </c>
      <c r="I128" s="1">
        <v>1804.28</v>
      </c>
      <c r="J128" s="1">
        <v>1726.93</v>
      </c>
      <c r="K128" s="1">
        <v>1998.1</v>
      </c>
      <c r="L128" s="1">
        <v>271.17</v>
      </c>
      <c r="M128" s="1">
        <v>-31.21</v>
      </c>
      <c r="N128" s="4">
        <v>-1.73</v>
      </c>
    </row>
    <row r="129" spans="1:14" x14ac:dyDescent="0.25">
      <c r="A129" t="s">
        <v>8</v>
      </c>
      <c r="B129" t="s">
        <v>39</v>
      </c>
      <c r="C129" s="2">
        <v>139</v>
      </c>
      <c r="D129" s="1">
        <v>1446.58</v>
      </c>
      <c r="E129" s="1">
        <v>1446.58</v>
      </c>
      <c r="F129" s="1">
        <v>1967.54</v>
      </c>
      <c r="G129" s="1">
        <v>520.96</v>
      </c>
    </row>
    <row r="130" spans="1:14" x14ac:dyDescent="0.25">
      <c r="A130" t="s">
        <v>8</v>
      </c>
      <c r="B130" t="s">
        <v>41</v>
      </c>
      <c r="C130" s="2">
        <v>191</v>
      </c>
      <c r="D130" s="1">
        <v>1455.7</v>
      </c>
      <c r="E130" s="1">
        <v>1455.7</v>
      </c>
      <c r="F130" s="1">
        <v>4250.8500000000004</v>
      </c>
      <c r="G130" s="1">
        <v>2795.15</v>
      </c>
      <c r="H130" s="2">
        <v>160</v>
      </c>
      <c r="I130" s="1">
        <v>1473.03</v>
      </c>
      <c r="J130" s="1">
        <v>1473.03</v>
      </c>
      <c r="K130" s="1">
        <v>2398.62</v>
      </c>
      <c r="L130" s="1">
        <v>925.59</v>
      </c>
      <c r="M130" s="1">
        <v>-17.329999999999899</v>
      </c>
      <c r="N130" s="4">
        <v>-1.18</v>
      </c>
    </row>
    <row r="131" spans="1:14" x14ac:dyDescent="0.25">
      <c r="A131" t="s">
        <v>9</v>
      </c>
      <c r="B131" t="s">
        <v>22</v>
      </c>
      <c r="C131" s="2">
        <v>26</v>
      </c>
      <c r="D131" s="1">
        <v>490.95499999999998</v>
      </c>
      <c r="E131" s="1">
        <v>223.47</v>
      </c>
      <c r="F131" s="1">
        <v>736.99</v>
      </c>
      <c r="G131" s="1">
        <v>513.52</v>
      </c>
      <c r="H131" s="2">
        <v>16</v>
      </c>
      <c r="I131" s="1">
        <v>468.87</v>
      </c>
      <c r="J131" s="1">
        <v>109.98</v>
      </c>
      <c r="K131" s="1">
        <v>820.89</v>
      </c>
      <c r="L131" s="1">
        <v>710.91</v>
      </c>
      <c r="M131" s="1">
        <v>22.085000000000001</v>
      </c>
      <c r="N131" s="4">
        <v>4.71</v>
      </c>
    </row>
    <row r="132" spans="1:14" x14ac:dyDescent="0.25">
      <c r="A132" t="s">
        <v>9</v>
      </c>
      <c r="B132" t="s">
        <v>23</v>
      </c>
      <c r="C132" s="2">
        <v>68</v>
      </c>
      <c r="D132" s="1">
        <v>433.24</v>
      </c>
      <c r="E132" s="1">
        <v>433.24</v>
      </c>
      <c r="F132" s="1">
        <v>800.3</v>
      </c>
      <c r="G132" s="1">
        <v>367.06</v>
      </c>
      <c r="H132" s="2">
        <v>61</v>
      </c>
      <c r="I132" s="1">
        <v>704.56</v>
      </c>
      <c r="J132" s="1">
        <v>573.23</v>
      </c>
      <c r="K132" s="1">
        <v>1135.97</v>
      </c>
      <c r="L132" s="1">
        <v>562.74</v>
      </c>
      <c r="M132" s="1">
        <v>-271.32</v>
      </c>
      <c r="N132" s="4">
        <v>-38.5</v>
      </c>
    </row>
    <row r="133" spans="1:14" x14ac:dyDescent="0.25">
      <c r="A133" t="s">
        <v>9</v>
      </c>
      <c r="B133" t="s">
        <v>24</v>
      </c>
      <c r="C133" s="2">
        <v>96</v>
      </c>
      <c r="D133" s="1">
        <v>635.77</v>
      </c>
      <c r="E133" s="1">
        <v>437.08</v>
      </c>
      <c r="F133" s="1">
        <v>838.87</v>
      </c>
      <c r="G133" s="1">
        <v>401.79</v>
      </c>
      <c r="H133" s="2">
        <v>91</v>
      </c>
      <c r="I133" s="1">
        <v>693.56</v>
      </c>
      <c r="J133" s="1">
        <v>534.57000000000005</v>
      </c>
      <c r="K133" s="1">
        <v>848.51</v>
      </c>
      <c r="L133" s="1">
        <v>313.94</v>
      </c>
      <c r="M133" s="1">
        <v>-57.79</v>
      </c>
      <c r="N133" s="4">
        <v>-8.33</v>
      </c>
    </row>
    <row r="134" spans="1:14" x14ac:dyDescent="0.25">
      <c r="A134" t="s">
        <v>9</v>
      </c>
      <c r="B134" t="s">
        <v>42</v>
      </c>
      <c r="C134" s="2">
        <v>192</v>
      </c>
      <c r="D134" s="1">
        <v>420.4</v>
      </c>
      <c r="E134" s="1">
        <v>144.6</v>
      </c>
      <c r="F134" s="1">
        <v>788</v>
      </c>
      <c r="G134" s="1">
        <v>643.4</v>
      </c>
      <c r="H134" s="2">
        <v>144</v>
      </c>
      <c r="I134" s="1">
        <v>508.87</v>
      </c>
      <c r="J134" s="1">
        <v>234</v>
      </c>
      <c r="K134" s="1">
        <v>890.93</v>
      </c>
      <c r="L134" s="1">
        <v>656.93</v>
      </c>
      <c r="M134" s="1">
        <v>-88.47</v>
      </c>
      <c r="N134" s="4">
        <v>-17.399999999999999</v>
      </c>
    </row>
    <row r="135" spans="1:14" x14ac:dyDescent="0.25">
      <c r="A135" t="s">
        <v>9</v>
      </c>
      <c r="B135" t="s">
        <v>43</v>
      </c>
      <c r="C135" s="2">
        <v>57</v>
      </c>
      <c r="D135" s="1">
        <v>144.6</v>
      </c>
      <c r="E135" s="1">
        <v>47.91</v>
      </c>
      <c r="F135" s="1">
        <v>788</v>
      </c>
      <c r="G135" s="1">
        <v>740.09</v>
      </c>
      <c r="H135" s="2">
        <v>44</v>
      </c>
      <c r="I135" s="1">
        <v>168.48</v>
      </c>
      <c r="J135" s="1">
        <v>125.065</v>
      </c>
      <c r="K135" s="1">
        <v>529.47500000000002</v>
      </c>
      <c r="L135" s="1">
        <v>404.41</v>
      </c>
      <c r="M135" s="1">
        <v>-23.88</v>
      </c>
      <c r="N135" s="4">
        <v>-14.2</v>
      </c>
    </row>
    <row r="136" spans="1:14" x14ac:dyDescent="0.25">
      <c r="A136" t="s">
        <v>9</v>
      </c>
      <c r="B136" t="s">
        <v>12</v>
      </c>
      <c r="C136" s="2">
        <v>47</v>
      </c>
      <c r="D136" s="1">
        <v>873</v>
      </c>
      <c r="E136" s="1">
        <v>273.60000000000002</v>
      </c>
      <c r="F136" s="1">
        <v>1618.05</v>
      </c>
      <c r="G136" s="1">
        <v>1344.45</v>
      </c>
      <c r="H136" s="2">
        <v>71</v>
      </c>
      <c r="I136" s="1">
        <v>858.45</v>
      </c>
      <c r="J136" s="1">
        <v>343.95</v>
      </c>
      <c r="K136" s="1">
        <v>934.11</v>
      </c>
      <c r="L136" s="1">
        <v>590.16</v>
      </c>
      <c r="M136" s="1">
        <v>14.55</v>
      </c>
      <c r="N136" s="4">
        <v>1.69</v>
      </c>
    </row>
    <row r="137" spans="1:14" x14ac:dyDescent="0.25">
      <c r="A137" t="s">
        <v>9</v>
      </c>
      <c r="B137" t="s">
        <v>13</v>
      </c>
      <c r="C137" s="2">
        <v>264</v>
      </c>
      <c r="D137" s="1">
        <v>798.84</v>
      </c>
      <c r="E137" s="1">
        <v>124.7</v>
      </c>
      <c r="F137" s="1">
        <v>952.18499999999995</v>
      </c>
      <c r="G137" s="1">
        <v>827.48500000000001</v>
      </c>
      <c r="H137" s="2">
        <v>322</v>
      </c>
      <c r="I137" s="1">
        <v>507.94</v>
      </c>
      <c r="J137" s="1">
        <v>116.9</v>
      </c>
      <c r="K137" s="1">
        <v>921.2</v>
      </c>
      <c r="L137" s="1">
        <v>804.3</v>
      </c>
      <c r="M137" s="1">
        <v>290.89999999999998</v>
      </c>
      <c r="N137" s="4">
        <v>57.3</v>
      </c>
    </row>
    <row r="138" spans="1:14" x14ac:dyDescent="0.25">
      <c r="A138" t="s">
        <v>9</v>
      </c>
      <c r="B138" t="s">
        <v>30</v>
      </c>
      <c r="C138" s="2">
        <v>147</v>
      </c>
      <c r="D138" s="1">
        <v>194.91</v>
      </c>
      <c r="E138" s="1">
        <v>194.91</v>
      </c>
      <c r="F138" s="1">
        <v>657.73</v>
      </c>
      <c r="G138" s="1">
        <v>462.82</v>
      </c>
      <c r="H138" s="2">
        <v>197</v>
      </c>
      <c r="I138" s="1">
        <v>231.3</v>
      </c>
      <c r="J138" s="1">
        <v>187.61</v>
      </c>
      <c r="K138" s="1">
        <v>744.76</v>
      </c>
      <c r="L138" s="1">
        <v>557.15</v>
      </c>
      <c r="M138" s="1">
        <v>-36.39</v>
      </c>
      <c r="N138" s="4">
        <v>-15.7</v>
      </c>
    </row>
    <row r="139" spans="1:14" x14ac:dyDescent="0.25">
      <c r="A139" t="s">
        <v>9</v>
      </c>
      <c r="B139" t="s">
        <v>14</v>
      </c>
      <c r="C139" s="2">
        <v>352</v>
      </c>
      <c r="D139" s="1">
        <v>421.47</v>
      </c>
      <c r="E139" s="1">
        <v>19.61</v>
      </c>
      <c r="F139" s="1">
        <v>771.75</v>
      </c>
      <c r="G139" s="1">
        <v>752.14</v>
      </c>
      <c r="H139" s="2">
        <v>427</v>
      </c>
      <c r="I139" s="1">
        <v>353.51</v>
      </c>
      <c r="J139" s="1">
        <v>23.01</v>
      </c>
      <c r="K139" s="1">
        <v>618.92999999999995</v>
      </c>
      <c r="L139" s="1">
        <v>595.91999999999996</v>
      </c>
      <c r="M139" s="1">
        <v>67.959999999999994</v>
      </c>
      <c r="N139" s="4">
        <v>19.2</v>
      </c>
    </row>
    <row r="140" spans="1:14" x14ac:dyDescent="0.25">
      <c r="A140" t="s">
        <v>9</v>
      </c>
      <c r="B140" t="s">
        <v>32</v>
      </c>
      <c r="C140" s="2">
        <v>393</v>
      </c>
      <c r="D140" s="1">
        <v>421.47</v>
      </c>
      <c r="E140" s="1">
        <v>19.61</v>
      </c>
      <c r="F140" s="1">
        <v>669.09</v>
      </c>
      <c r="G140" s="1">
        <v>649.48</v>
      </c>
      <c r="H140" s="2">
        <v>579</v>
      </c>
      <c r="I140" s="1">
        <v>353.51</v>
      </c>
      <c r="J140" s="1">
        <v>24.67</v>
      </c>
      <c r="K140" s="1">
        <v>597.54</v>
      </c>
      <c r="L140" s="1">
        <v>572.87</v>
      </c>
      <c r="M140" s="1">
        <v>67.959999999999994</v>
      </c>
      <c r="N140" s="4">
        <v>19.2</v>
      </c>
    </row>
    <row r="141" spans="1:14" x14ac:dyDescent="0.25">
      <c r="A141" t="s">
        <v>9</v>
      </c>
      <c r="B141" t="s">
        <v>33</v>
      </c>
      <c r="C141" s="2">
        <v>145</v>
      </c>
      <c r="D141" s="1">
        <v>344.68</v>
      </c>
      <c r="E141" s="1">
        <v>130.09</v>
      </c>
      <c r="F141" s="1">
        <v>397.75</v>
      </c>
      <c r="G141" s="1">
        <v>267.66000000000003</v>
      </c>
      <c r="H141" s="2">
        <v>215</v>
      </c>
      <c r="I141" s="1">
        <v>322.83</v>
      </c>
      <c r="J141" s="1">
        <v>224.69</v>
      </c>
      <c r="K141" s="1">
        <v>556.86</v>
      </c>
      <c r="L141" s="1">
        <v>332.17</v>
      </c>
      <c r="M141" s="1">
        <v>21.85</v>
      </c>
      <c r="N141" s="4">
        <v>6.77</v>
      </c>
    </row>
    <row r="142" spans="1:14" x14ac:dyDescent="0.25">
      <c r="A142" t="s">
        <v>9</v>
      </c>
      <c r="B142" t="s">
        <v>16</v>
      </c>
      <c r="C142" s="2">
        <v>157</v>
      </c>
      <c r="D142" s="1">
        <v>446.45</v>
      </c>
      <c r="E142" s="1">
        <v>411.45</v>
      </c>
      <c r="F142" s="1">
        <v>822.56</v>
      </c>
      <c r="G142" s="1">
        <v>411.11</v>
      </c>
      <c r="H142" s="2">
        <v>223</v>
      </c>
      <c r="I142" s="1">
        <v>405.46</v>
      </c>
      <c r="J142" s="1">
        <v>103.79</v>
      </c>
      <c r="K142" s="1">
        <v>744.48</v>
      </c>
      <c r="L142" s="1">
        <v>640.69000000000005</v>
      </c>
      <c r="M142" s="1">
        <v>40.99</v>
      </c>
      <c r="N142" s="4">
        <v>10.1</v>
      </c>
    </row>
    <row r="143" spans="1:14" x14ac:dyDescent="0.25">
      <c r="A143" t="s">
        <v>9</v>
      </c>
      <c r="B143" t="s">
        <v>19</v>
      </c>
      <c r="C143" s="2">
        <v>16</v>
      </c>
      <c r="D143" s="1">
        <v>1133.115</v>
      </c>
      <c r="E143" s="1">
        <v>790.07</v>
      </c>
      <c r="F143" s="1">
        <v>1495.48</v>
      </c>
      <c r="G143" s="1">
        <v>705.41</v>
      </c>
    </row>
    <row r="144" spans="1:14" x14ac:dyDescent="0.25">
      <c r="A144" t="s">
        <v>9</v>
      </c>
      <c r="B144" t="s">
        <v>21</v>
      </c>
      <c r="C144" s="2">
        <v>271</v>
      </c>
      <c r="D144" s="1">
        <v>355.95</v>
      </c>
      <c r="E144" s="1">
        <v>35.49</v>
      </c>
      <c r="F144" s="1">
        <v>828.55</v>
      </c>
      <c r="G144" s="1">
        <v>793.06</v>
      </c>
      <c r="H144" s="2">
        <v>253</v>
      </c>
      <c r="I144" s="1">
        <v>601.76</v>
      </c>
      <c r="J144" s="1">
        <v>179.71</v>
      </c>
      <c r="K144" s="1">
        <v>719.76</v>
      </c>
      <c r="L144" s="1">
        <v>540.04999999999995</v>
      </c>
      <c r="M144" s="1">
        <v>-245.81</v>
      </c>
      <c r="N144" s="4">
        <v>-40.799999999999997</v>
      </c>
    </row>
    <row r="145" spans="1:14" x14ac:dyDescent="0.25">
      <c r="A145" t="s">
        <v>9</v>
      </c>
      <c r="B145" t="s">
        <v>39</v>
      </c>
      <c r="C145" s="2">
        <v>63</v>
      </c>
      <c r="D145" s="1">
        <v>506.62</v>
      </c>
      <c r="E145" s="1">
        <v>322.42</v>
      </c>
      <c r="F145" s="1">
        <v>896.15</v>
      </c>
      <c r="G145" s="1">
        <v>573.73</v>
      </c>
    </row>
    <row r="146" spans="1:14" x14ac:dyDescent="0.25">
      <c r="A146" t="s">
        <v>9</v>
      </c>
      <c r="B146" t="s">
        <v>41</v>
      </c>
      <c r="C146" s="2">
        <v>40</v>
      </c>
      <c r="D146" s="1">
        <v>890.96</v>
      </c>
      <c r="E146" s="1">
        <v>346.07</v>
      </c>
      <c r="F146" s="1">
        <v>916.97</v>
      </c>
      <c r="G146" s="1">
        <v>570.9</v>
      </c>
      <c r="H146" s="2">
        <v>36</v>
      </c>
      <c r="I146" s="1">
        <v>850.21</v>
      </c>
      <c r="J146" s="1">
        <v>485.62</v>
      </c>
      <c r="K146" s="1">
        <v>890.96</v>
      </c>
      <c r="L146" s="1">
        <v>405.34</v>
      </c>
      <c r="M146" s="1">
        <v>40.75</v>
      </c>
      <c r="N146" s="4">
        <v>4.79</v>
      </c>
    </row>
  </sheetData>
  <pageMargins left="0.7" right="0.7" top="0.75" bottom="0.75" header="0.3" footer="0.3"/>
  <pageSetup scale="53" fitToHeight="0" orientation="landscape" r:id="rId1"/>
  <headerFooter>
    <oddHeader>&amp;Z&amp;F&amp;RPage &amp;P</oddHead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CA3A418-2F4D-408A-9260-A4AF06844343}">
            <x14:iconSet iconSet="3Triangles">
              <x14:cfvo type="percent">
                <xm:f>0</xm:f>
              </x14:cfvo>
              <x14:cfvo type="num">
                <xm:f>-2</xm:f>
              </x14:cfvo>
              <x14:cfvo type="num">
                <xm:f>2</xm:f>
              </x14:cfvo>
            </x14:iconSet>
          </x14:cfRule>
          <xm:sqref>N2:N146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https://www.oregon.gov/oha/HPA/ANALYTICS/HospitalReporting/2017%20data%20file%20-%20Chemotherapy%20procedures.xlsx</Url>
      <Description>2017 Chemotherapy procedures data file</Description>
    </URL>
    <IACategory xmlns="59da1016-2a1b-4f8a-9768-d7a4932f6f16" xsi:nil="true"/>
    <IASubtopic xmlns="59da1016-2a1b-4f8a-9768-d7a4932f6f16" xsi:nil="true"/>
    <DOrder xmlns="eb1aef87-c49c-4ae6-851e-32e6bcd8ce9a" xsi:nil="true"/>
    <Year xmlns="eb1aef87-c49c-4ae6-851e-32e6bcd8ce9a">2017</Year>
    <DocumentExpirationDate xmlns="59da1016-2a1b-4f8a-9768-d7a4932f6f16" xsi:nil="true"/>
    <Update xmlns="eb1aef87-c49c-4ae6-851e-32e6bcd8ce9a" xsi:nil="true"/>
    <Meta_x0020_Description xmlns="eb1aef87-c49c-4ae6-851e-32e6bcd8ce9a">2017 Chemotherapy procedures data file</Meta_x0020_Description>
    <IATopic xmlns="59da1016-2a1b-4f8a-9768-d7a4932f6f16" xsi:nil="true"/>
    <Category xmlns="eb1aef87-c49c-4ae6-851e-32e6bcd8ce9a">Hospital Payment Reports</Category>
    <DType xmlns="eb1aef87-c49c-4ae6-851e-32e6bcd8ce9a" xsi:nil="true"/>
    <Meta_x0020_Keywords xmlns="eb1aef87-c49c-4ae6-851e-32e6bcd8ce9a">oha; oregon; health; authority; hpa; policy; analysis; analytics; hospital; reporting; program;</Meta_x0020_Keyword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C4B8C14A3B7408F81BF48727D0045" ma:contentTypeVersion="23" ma:contentTypeDescription="Create a new document." ma:contentTypeScope="" ma:versionID="d30fbf60b9e29d2bce92076226e28adb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eb1aef87-c49c-4ae6-851e-32e6bcd8ce9a" targetNamespace="http://schemas.microsoft.com/office/2006/metadata/properties" ma:root="true" ma:fieldsID="0e3d3009d457696ddc99e480a39aec4c" ns1:_="" ns2:_="" ns3:_="">
    <xsd:import namespace="http://schemas.microsoft.com/sharepoint/v3"/>
    <xsd:import namespace="59da1016-2a1b-4f8a-9768-d7a4932f6f16"/>
    <xsd:import namespace="eb1aef87-c49c-4ae6-851e-32e6bcd8ce9a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URL" minOccurs="0"/>
                <xsd:element ref="ns3:Year" minOccurs="0"/>
                <xsd:element ref="ns3:Update" minOccurs="0"/>
                <xsd:element ref="ns3:DType" minOccurs="0"/>
                <xsd:element ref="ns3:DOrder" minOccurs="0"/>
                <xsd:element ref="ns3:Categor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hidden="true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hidden="true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hidden="true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hidden="true" ma:internalName="DocumentExpirationDate" ma:readOnly="false">
      <xsd:simpleType>
        <xsd:restriction base="dms:DateTime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aef87-c49c-4ae6-851e-32e6bcd8ce9a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  <xsd:element name="Year" ma:index="15" nillable="true" ma:displayName="Year" ma:description="View filter to auto-publish documents" ma:internalName="Year" ma:readOnly="false">
      <xsd:simpleType>
        <xsd:restriction base="dms:Text">
          <xsd:maxLength value="255"/>
        </xsd:restriction>
      </xsd:simpleType>
    </xsd:element>
    <xsd:element name="Update" ma:index="16" nillable="true" ma:displayName="Update" ma:hidden="true" ma:internalName="Update" ma:readOnly="false" ma:percentage="FALSE">
      <xsd:simpleType>
        <xsd:restriction base="dms:Number"/>
      </xsd:simpleType>
    </xsd:element>
    <xsd:element name="DType" ma:index="17" nillable="true" ma:displayName="DType" ma:format="Dropdown" ma:hidden="true" ma:internalName="DType" ma:readOnly="false">
      <xsd:simpleType>
        <xsd:restriction base="dms:Choice">
          <xsd:enumeration value="Hospital Payment Reports"/>
        </xsd:restriction>
      </xsd:simpleType>
    </xsd:element>
    <xsd:element name="DOrder" ma:index="18" nillable="true" ma:displayName="DOrder" ma:hidden="true" ma:internalName="DOrder" ma:readOnly="false" ma:percentage="FALSE">
      <xsd:simpleType>
        <xsd:restriction base="dms:Number"/>
      </xsd:simpleType>
    </xsd:element>
    <xsd:element name="Category" ma:index="19" nillable="true" ma:displayName="Category" ma:format="Dropdown" ma:internalName="Category" ma:readOnly="false">
      <xsd:simpleType>
        <xsd:restriction base="dms:Choice">
          <xsd:enumeration value="AFS-FR3"/>
          <xsd:enumeration value="Capital Project Reporting"/>
          <xsd:enumeration value="Community Benefit Minimum Spending Floor"/>
          <xsd:enumeration value="Community Benefit Reports"/>
          <xsd:enumeration value="Datasets"/>
          <xsd:enumeration value="Forms"/>
          <xsd:enumeration value="Hospital Discharge Data"/>
          <xsd:enumeration value="Hospital Financial and Utilization Reports"/>
          <xsd:enumeration value="Hospital Financial Assistance Application"/>
          <xsd:enumeration value="Hospital Payment Reports"/>
          <xsd:enumeration value="Hospital Profiles"/>
          <xsd:enumeration value="Hospital Quarterly Report"/>
          <xsd:enumeration value="N/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3E9ABC-5A20-4DBB-BA85-192125D53686}"/>
</file>

<file path=customXml/itemProps2.xml><?xml version="1.0" encoding="utf-8"?>
<ds:datastoreItem xmlns:ds="http://schemas.openxmlformats.org/officeDocument/2006/customXml" ds:itemID="{5551A791-5DBB-4583-AF7D-D6BA604EC0B1}"/>
</file>

<file path=customXml/itemProps3.xml><?xml version="1.0" encoding="utf-8"?>
<ds:datastoreItem xmlns:ds="http://schemas.openxmlformats.org/officeDocument/2006/customXml" ds:itemID="{B00F11FB-DFE8-41E7-8DBC-C0908A54D7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Statewide</vt:lpstr>
      <vt:lpstr>Facility</vt:lpstr>
      <vt:lpstr>Facility!Print_Titles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Chemotherapy procedures data file</dc:title>
  <dc:creator/>
  <cp:lastModifiedBy>Chan Benjamin</cp:lastModifiedBy>
  <cp:lastPrinted>2019-05-14T15:23:44Z</cp:lastPrinted>
  <dcterms:created xsi:type="dcterms:W3CDTF">2019-05-13T16:26:39Z</dcterms:created>
  <dcterms:modified xsi:type="dcterms:W3CDTF">2019-06-19T16:44:05Z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0x010100FCDC4B8C14A3B7408F81BF48727D0045</vt:lpwstr>
  </property>
  <property fmtid="{D5CDD505-2E9C-101B-9397-08002B2CF9AE}" pid="3" name="WorkflowChangePath">
    <vt:lpwstr>9c6edafb-28dc-4b7c-a953-c9ef73311aa8,2;9c6edafb-28dc-4b7c-a953-c9ef73311aa8,4;9c6edafb-28dc-4b7c-a953-c9ef73311aa8,6;925215f5-828f-4fe0-a372-d36dd1ddd0c5,7;</vt:lpwstr>
  </property>
  <property fmtid="{D5CDD505-2E9C-101B-9397-08002B2CF9AE}" pid="4" name="WF">
    <vt:r8>1</vt:r8>
  </property>
</Properties>
</file>